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3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<sst xmlns="http://schemas.openxmlformats.org/spreadsheetml/2006/main" count="1113" uniqueCount="575">
  <si>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</si>
  <si>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</si>
  <si>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</si>
  <si>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</si>
  <si>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</si>
  <si>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</si>
  <si>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</si>
  <si>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</si>
  <si>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</si>
  <si>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</si>
  <si>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</si>
  <si>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</si>
  <si>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</si>
  <si>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</si>
  <si>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</si>
  <si>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</si>
  <si>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</si>
  <si>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</si>
  <si>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</si>
  <si>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</si>
  <si>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</si>
  <si>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</si>
  <si>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</si>
  <si>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</si>
  <si>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</si>
  <si>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</si>
  <si>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</si>
  <si>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</si>
  <si>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</si>
  <si>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</si>
  <si>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</si>
  <si>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</si>
  <si>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</si>
  <si>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</si>
  <si>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</si>
  <si>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</si>
  <si>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</si>
  <si>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</si>
  <si>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</si>
  <si>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</si>
  <si>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</si>
  <si>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</si>
  <si>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</si>
  <si>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</si>
  <si>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</si>
  <si>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</si>
  <si>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</si>
  <si>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</si>
  <si>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</si>
  <si>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</si>
  <si>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</si>
  <si>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</si>
  <si>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</si>
  <si>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</si>
  <si>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</si>
  <si>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</si>
  <si>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</si>
  <si>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</si>
  <si>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</si>
  <si>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</si>
  <si>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</si>
  <si>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</si>
  <si>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</si>
  <si>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</si>
  <si>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</si>
  <si>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</si>
  <si>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</si>
  <si>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</si>
  <si>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</si>
  <si>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</si>
  <si>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</si>
  <si>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</si>
  <si>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</si>
  <si>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</si>
  <si>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</si>
  <si>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</si>
  <si>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</si>
  <si>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</si>
  <si>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</si>
  <si>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</si>
  <si>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</si>
  <si>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</si>
  <si>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</si>
  <si>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</si>
  <si>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</si>
  <si>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</si>
  <si>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</si>
  <si>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</si>
  <si>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</si>
  <si>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</si>
  <si>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</si>
  <si>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</si>
  <si>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</si>
  <si>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</si>
  <si>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</si>
  <si>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</si>
  <si>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</si>
  <si>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</si>
  <si>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</si>
  <si>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</si>
  <si>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</si>
  <si>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</si>
  <si>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</si>
  <si>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</si>
  <si>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</si>
  <si>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</si>
  <si>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</si>
  <si>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</si>
  <si>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</si>
  <si>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</si>
  <si>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</si>
  <si>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</si>
  <si>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</si>
  <si>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</si>
  <si>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</si>
  <si>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</si>
  <si>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</si>
  <si>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</si>
  <si>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</si>
  <si>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</si>
  <si>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</si>
  <si>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</si>
  <si>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</si>
  <si>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</si>
  <si>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</si>
  <si>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</si>
  <si>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</si>
  <si>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</si>
  <si>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</si>
  <si>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</si>
  <si>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</si>
  <si>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</si>
  <si>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</si>
  <si>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</si>
  <si>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</si>
  <si>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</si>
  <si>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</si>
  <si>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</si>
  <si>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</si>
  <si>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</si>
  <si>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</si>
  <si>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</si>
  <si>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</si>
  <si>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</si>
  <si>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</si>
  <si>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</si>
  <si>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</si>
  <si>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</si>
  <si>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</si>
  <si>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</si>
  <si>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</si>
  <si>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</si>
  <si>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</si>
  <si>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</si>
  <si>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</si>
  <si>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</si>
  <si>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</si>
  <si>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</si>
  <si>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</si>
  <si>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</si>
  <si>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</si>
  <si>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</si>
  <si>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</si>
  <si>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</si>
  <si>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</si>
  <si>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</si>
  <si>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</si>
  <si>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</si>
  <si>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</si>
  <si>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</si>
  <si>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</si>
  <si>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</si>
  <si>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</si>
  <si>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</si>
  <si>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</si>
  <si>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</si>
  <si>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</si>
  <si>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</si>
  <si>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</si>
  <si>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</si>
  <si>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</si>
  <si>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</si>
  <si>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</si>
  <si>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</si>
  <si>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</si>
  <si>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</si>
  <si>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</si>
  <si>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</si>
  <si>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</si>
  <si>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</si>
  <si>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</si>
  <si>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</si>
  <si>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</si>
  <si>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</si>
  <si>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</si>
  <si>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</si>
  <si>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</si>
  <si>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</si>
  <si>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</si>
  <si>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京都府久御山町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</si>
  <si>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</si>
  <si>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</si>
  <si>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</si>
  <si>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</si>
  <si>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</si>
  <si>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</si>
  <si>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</si>
  <si>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</si>
  <si>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</si>
  <si>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</si>
  <si>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</si>
  <si>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</si>
  <si>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</si>
  <si>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</si>
  <si>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</si>
  <si>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</si>
  <si>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</si>
  <si>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</si>
  <si>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</si>
  <si>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</si>
  <si>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</si>
  <si>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</si>
  <si>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</si>
  <si>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</si>
  <si>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</si>
  <si>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</si>
  <si>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</si>
  <si>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</si>
  <si>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</si>
  <si>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</si>
  <si>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</si>
  <si>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</si>
  <si>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</si>
  <si>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</si>
  <si>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</si>
  <si>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</si>
  <si>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</si>
  <si>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</si>
  <si>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</si>
  <si>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</si>
  <si>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</si>
  <si>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</si>
  <si>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</si>
  <si>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</si>
  <si>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</si>
  <si>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</si>
  <si>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</si>
  <si>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</si>
  <si>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</si>
  <si>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</si>
  <si>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</si>
  <si>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</si>
  <si>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</si>
  <si>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</si>
  <si>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</si>
  <si>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</si>
  <si>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</si>
  <si>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</si>
  <si>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</si>
  <si>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</si>
  <si>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</si>
  <si>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</si>
  <si>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</si>
  <si>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</si>
  <si>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</si>
  <si>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</si>
  <si>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</si>
  <si>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</si>
  <si>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</si>
  <si>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</si>
  <si>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</si>
  <si>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</si>
  <si>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</si>
  <si>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</si>
  <si>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</si>
  <si>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</si>
  <si>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</si>
  <si>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</si>
  <si>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</si>
  <si>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</si>
  <si>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</si>
  <si>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</si>
  <si>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</si>
  <si>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</si>
  <si>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</si>
  <si>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</si>
  <si>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</si>
  <si>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</si>
  <si>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</si>
  <si>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</si>
  <si>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</si>
  <si>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</si>
  <si>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</si>
  <si>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</si>
  <si>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</si>
  <si>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</si>
  <si>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</si>
  <si>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</si>
  <si>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</si>
  <si>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</si>
  <si>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</si>
  <si>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</si>
  <si>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</si>
  <si>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</si>
  <si>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</si>
  <si>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</si>
  <si>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</si>
  <si>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</si>
  <si>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</si>
  <si>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</si>
  <si>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</si>
  <si>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</si>
  <si>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</si>
  <si>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</si>
  <si>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</si>
  <si>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</si>
  <si>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</si>
  <si>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</si>
  <si>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</si>
  <si>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</si>
  <si>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</si>
  <si>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</si>
  <si>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</si>
  <si>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</si>
  <si>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</si>
  <si>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</si>
  <si>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</si>
  <si>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</si>
  <si>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</si>
  <si>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</si>
  <si>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</si>
  <si>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</si>
  <si>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</si>
  <si>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</si>
  <si>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</si>
  <si>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</si>
  <si>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</si>
  <si>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</si>
  <si>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</si>
  <si>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</si>
  <si>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</si>
  <si>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</si>
  <si>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</si>
  <si>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</si>
  <si>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</si>
  <si>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</si>
  <si>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</si>
  <si>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</si>
  <si>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</si>
  <si>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京都府久御山町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</si>
  <si>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</si>
  <si>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</si>
  <si>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</si>
  <si>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</si>
  <si>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</si>
  <si>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</si>
  <si>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</si>
  <si>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</si>
  <si>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</si>
  <si>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</si>
  <si>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</si>
  <si>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</si>
  <si>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</si>
  <si>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</si>
  <si>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</si>
  <si>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</si>
  <si>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</si>
  <si>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</si>
  <si>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</si>
  <si>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</si>
  <si>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</si>
  <si>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</si>
  <si>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</si>
  <si>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</si>
  <si>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</si>
  <si>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</si>
  <si>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</si>
  <si>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</si>
  <si>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</si>
  <si>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</si>
  <si>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</si>
  <si>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</si>
  <si>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</si>
  <si>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</si>
  <si>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</si>
  <si>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</si>
  <si>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</si>
  <si>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</si>
  <si>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</si>
  <si>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</si>
  <si>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</si>
  <si>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</si>
  <si>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</si>
  <si>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</si>
  <si>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</si>
  <si>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</si>
  <si>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</si>
  <si>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</si>
  <si>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</si>
  <si>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</si>
  <si>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</si>
  <si>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</si>
  <si>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</si>
  <si>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</si>
  <si>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</si>
  <si>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</si>
  <si>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</si>
  <si>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</si>
  <si>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</si>
  <si>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</si>
  <si>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</si>
  <si>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</si>
  <si>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</si>
  <si>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</si>
  <si>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</si>
  <si>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</si>
  <si>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</si>
  <si>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</si>
  <si>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</si>
  <si>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</si>
  <si>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</si>
  <si>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</si>
  <si>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</si>
  <si>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</si>
  <si>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</si>
  <si>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</si>
  <si>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</si>
  <si>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</si>
  <si>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</si>
  <si>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</si>
  <si>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</si>
  <si>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</si>
  <si>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</si>
  <si>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</si>
  <si>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</si>
  <si>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</si>
  <si>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</si>
  <si>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</si>
  <si>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</si>
  <si>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</si>
  <si>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</si>
  <si>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</si>
  <si>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</si>
  <si>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</si>
  <si>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</si>
  <si>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</si>
  <si>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</si>
  <si>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</si>
  <si>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</si>
  <si>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</si>
  <si>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</si>
  <si>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</si>
  <si>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</si>
  <si>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</si>
  <si>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</si>
  <si>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</si>
  <si>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</si>
  <si>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</si>
  <si>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</si>
  <si>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</si>
  <si>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</si>
  <si>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</si>
  <si>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</si>
  <si>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</si>
  <si>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</si>
  <si>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</si>
  <si>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</si>
  <si>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</si>
  <si>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</si>
  <si>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</si>
  <si>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</si>
  <si>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</si>
  <si>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</si>
  <si>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</si>
  <si>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</si>
  <si>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</si>
  <si>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</si>
  <si>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</si>
  <si>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</si>
  <si>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</si>
  <si>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</si>
  <si>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</si>
  <si>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</si>
  <si>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</si>
  <si>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</si>
  <si>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</si>
  <si>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</si>
  <si>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</si>
  <si>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</si>
  <si>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</si>
  <si>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</si>
  <si>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</si>
  <si>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</si>
  <si>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</si>
  <si>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</si>
  <si>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</si>
  <si>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</si>
  <si>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</si>
  <si>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</si>
  <si>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</si>
  <si>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</si>
  <si>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</si>
  <si>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</si>
  <si>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</si>
  <si>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</si>
  <si>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</si>
  <si>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</si>
  <si>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</si>
  <si>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</si>
  <si>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</si>
  <si>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</si>
  <si>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</si>
  <si>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</si>
  <si>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</si>
  <si>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</si>
  <si>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</si>
  <si>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</si>
  <si>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</si>
  <si>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</si>
  <si>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</si>
  <si>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</si>
  <si>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</si>
  <si>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</si>
  <si>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</si>
  <si>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</si>
  <si>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</si>
  <si>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</si>
  <si>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</si>
  <si>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</si>
  <si>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</si>
  <si>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</si>
  <si>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</si>
  <si>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</si>
  <si>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</si>
  <si>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</si>
  <si>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</si>
  <si>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8.31</t>
  </si>
  <si>
    <t>▲ 4.16</t>
  </si>
  <si>
    <t>▲ 4.61</t>
  </si>
  <si>
    <t>水道事業会計</t>
  </si>
  <si>
    <t>一般会計</t>
  </si>
  <si>
    <t>公共下水道事業特別会計</t>
  </si>
  <si>
    <t>国民健康保険特別会計</t>
  </si>
  <si>
    <t>▲ 0.41</t>
  </si>
  <si>
    <t>介護保険特別会計</t>
  </si>
  <si>
    <t>後期高齢者医療特別会計</t>
  </si>
  <si>
    <t>その他会計（赤字）</t>
  </si>
  <si>
    <t>その他会計（黒字）</t>
  </si>
  <si>
    <t>-</t>
    <phoneticPr fontId="2"/>
  </si>
  <si>
    <t>城南衛生管理組合</t>
    <rPh sb="0" eb="2">
      <t>ジョウナン</t>
    </rPh>
    <rPh sb="2" eb="4">
      <t>エイセイ</t>
    </rPh>
    <rPh sb="4" eb="6">
      <t>カンリ</t>
    </rPh>
    <rPh sb="6" eb="8">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</si>
  <si>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</si>
  <si>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澱川右岸水防事務組合</t>
    <rPh sb="0" eb="1">
      <t>ヨド</t>
    </rPh>
    <rPh sb="1" eb="2">
      <t>カワ</t>
    </rPh>
    <rPh sb="2" eb="4">
      <t>ウガン</t>
    </rPh>
    <rPh sb="4" eb="6">
      <t>スイボウ</t>
    </rPh>
    <rPh sb="6" eb="8">
      <t>ジム</t>
    </rPh>
    <rPh sb="8" eb="10">
      <t>クミアイ</t>
    </rPh>
    <phoneticPr fontId="5"/>
  </si>
  <si>
    <t>淀川・木津川水防事務組合</t>
    <rPh sb="0" eb="2">
      <t>ヨドガワ</t>
    </rPh>
    <rPh sb="3" eb="6">
      <t>キヅガワ</t>
    </rPh>
    <rPh sb="6" eb="8">
      <t>スイボウ</t>
    </rPh>
    <rPh sb="8" eb="10">
      <t>ジム</t>
    </rPh>
    <rPh sb="10" eb="12">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</si>
  <si>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</si>
  <si>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京都府自治会館管理組合</t>
    <rPh sb="0" eb="3">
      <t>キョウトフ</t>
    </rPh>
    <rPh sb="3" eb="5">
      <t>ジチ</t>
    </rPh>
    <rPh sb="5" eb="7">
      <t>カイカン</t>
    </rPh>
    <rPh sb="7" eb="9">
      <t>カンリ</t>
    </rPh>
    <rPh sb="9" eb="11">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</si>
  <si>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</si>
  <si>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</si>
  <si>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京都地方税機構</t>
    <rPh sb="0" eb="2">
      <t>キョウト</t>
    </rPh>
    <rPh sb="2" eb="4">
      <t>チホウ</t>
    </rPh>
    <rPh sb="4" eb="5">
      <t>ゼイ</t>
    </rPh>
    <rPh sb="5" eb="7">
      <t>キコウ</t>
    </rPh>
    <phoneticPr fontId="5"/>
  </si>
  <si>
    <t>－</t>
  </si>
  <si>
    <t>－</t>
    <phoneticPr fontId="2"/>
  </si>
  <si>
    <t>久御山文化スポーツ事業団</t>
    <rPh sb="0" eb="3">
      <t>クミヤマ</t>
    </rPh>
    <rPh sb="3" eb="5">
      <t>ブンカ</t>
    </rPh>
    <rPh sb="9" eb="12">
      <t>ジギョウダン</t>
    </rPh>
    <phoneticPr fontId="2"/>
  </si>
  <si>
    <t>久御山町シルバー人材センター</t>
    <rPh sb="0" eb="4">
      <t>クミヤマチョウ</t>
    </rPh>
    <rPh sb="8" eb="10">
      <t>ジンザイ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</si>
  <si>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</si>
  <si>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</si>
  <si>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</si>
  <si>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将来負担比率は、類似団体と比較して低位で推移している一方、有形固定資産減価償却率は類似団体よりもやや高い水準となっている。
　本町では築30年を超える施設が48.9％を占めており、今後大規模改修や建替えを迎える施設が多くなってくる。この状況に対応して、平成28年度末に公共施設等総合管理計画を策定し、平成32年度までには個別施設計画を策定する予定であり、これらの計画に基づいた施設の適切な維持管理を進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</si>
  <si>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</si>
  <si>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</si>
  <si>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</si>
  <si>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</si>
  <si>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</si>
  <si>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</si>
  <si>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将来負担比率及び実質公債費比率については、類似団体と比較しても低位で推移している。特に、実質公債費比率は、過去に借り入れた起債の償還が終了したこともあり減少している。
　なお、将来負担比率については、一般会計が将来支払わなければならない負債等が財政を圧迫する可能性は非常に低く、また、実質公債費比率についても、公債費自体の大きな増減はないと考えられるため、両方とも低位で推移すると考えら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</si>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</sst>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0" borderId="107" xfId="33"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115123</c:v>
                </c:pt>
              </c:numCache>
            </c:numRef>
          </c:val>
          <c:smooth val="0"/>
          <c:extLst xmlns:c16r2="http://schemas.microsoft.com/office/drawing/2015/06/chart">
            <c:ext xmlns:c16="http://schemas.microsoft.com/office/drawing/2014/chart" uri="{C3380CC4-5D6E-409C-BE32-E72D297353CC}">
              <c16:uniqueId val="{00000000-979F-438E-AD1C-38AF285CBA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27494</c:v>
                </c:pt>
                <c:pt idx="1">
                  <c:v>34539</c:v>
                </c:pt>
                <c:pt idx="2">
                  <c:v>8730</c:v>
                </c:pt>
                <c:pt idx="3">
                  <c:v>15866</c:v>
                </c:pt>
                <c:pt idx="4">
                  <c:v>35535</c:v>
                </c:pt>
              </c:numCache>
            </c:numRef>
          </c:val>
          <c:smooth val="0"/>
          <c:extLst xmlns:c16r2="http://schemas.microsoft.com/office/drawing/2015/06/chart">
            <c:ext xmlns:c16="http://schemas.microsoft.com/office/drawing/2014/chart" uri="{C3380CC4-5D6E-409C-BE32-E72D297353CC}">
              <c16:uniqueId val="{00000001-979F-438E-AD1C-38AF285CBA0F}"/>
            </c:ext>
          </c:extLst>
        </c:ser>
        <c:dLbls>
          <c:showLegendKey val="0"/>
          <c:showVal val="0"/>
          <c:showCatName val="0"/>
          <c:showSerName val="0"/>
          <c:showPercent val="0"/>
          <c:showBubbleSize val="0"/>
        </c:dLbls>
        <c:marker val="1"/>
        <c:smooth val="0"/>
        <c:axId val="179728384"/>
        <c:axId val="179730304"/>
      </c:lineChart>
      <c:catAx>
        <c:axId val="17972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30304"/>
        <c:crosses val="autoZero"/>
        <c:auto val="1"/>
        <c:lblAlgn val="ctr"/>
        <c:lblOffset val="100"/>
        <c:tickLblSkip val="1"/>
        <c:tickMarkSkip val="1"/>
        <c:noMultiLvlLbl val="0"/>
      </c:catAx>
      <c:valAx>
        <c:axId val="1797303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2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4.5599999999999996</c:v>
                </c:pt>
                <c:pt idx="1">
                  <c:v>4.2300000000000004</c:v>
                </c:pt>
                <c:pt idx="2">
                  <c:v>4.9400000000000004</c:v>
                </c:pt>
                <c:pt idx="3">
                  <c:v>5.19</c:v>
                </c:pt>
                <c:pt idx="4">
                  <c:v>5.96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41.28</c:v>
                </c:pt>
                <c:pt idx="1">
                  <c:v>39.31</c:v>
                </c:pt>
                <c:pt idx="2">
                  <c:v>37.44</c:v>
                </c:pt>
                <c:pt idx="3">
                  <c:v>40.520000000000003</c:v>
                </c:pt>
                <c:pt idx="4">
                  <c:v>42.62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727232"/>
        <c:axId val="22572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-8.31</c:v>
                </c:pt>
                <c:pt idx="1">
                  <c:v>-4.16</c:v>
                </c:pt>
                <c:pt idx="2">
                  <c:v>-4.6100000000000003</c:v>
                </c:pt>
                <c:pt idx="3">
                  <c:v>4.2699999999999996</c:v>
                </c:pt>
                <c:pt idx="4">
                  <c:v>4.05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727232"/>
        <c:axId val="225729152"/>
      </c:lineChart>
      <c:catAx>
        <c:axId val="2257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729152"/>
        <c:crosses val="autoZero"/>
        <c:auto val="1"/>
        <c:lblAlgn val="ctr"/>
        <c:lblOffset val="100"/>
        <c:tickLblSkip val="1"/>
        <c:tickMarkSkip val="1"/>
        <c:noMultiLvlLbl val="0"/>
      </c:catAx>
      <c:valAx>
        <c:axId val="22572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0.03</c:v>
                </c:pt>
                <c:pt idx="6">
                  <c:v>#N/A</c:v>
                </c:pt>
                <c:pt idx="7">
                  <c:v>0.03</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0.48</c:v>
                </c:pt>
                <c:pt idx="4">
                  <c:v>#N/A</c:v>
                </c:pt>
                <c:pt idx="5">
                  <c:v>0.69</c:v>
                </c:pt>
                <c:pt idx="6">
                  <c:v>#N/A</c:v>
                </c:pt>
                <c:pt idx="7">
                  <c:v>1.3</c:v>
                </c:pt>
                <c:pt idx="8">
                  <c:v>#N/A</c:v>
                </c:pt>
                <c:pt idx="9">
                  <c:v>1.24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1.93</c:v>
                </c:pt>
                <c:pt idx="2">
                  <c:v>#N/A</c:v>
                </c:pt>
                <c:pt idx="3">
                  <c:v>0.1</c:v>
                </c:pt>
                <c:pt idx="4">
                  <c:v>0.41</c:v>
                </c:pt>
                <c:pt idx="5">
                  <c:v>#N/A</c:v>
                </c:pt>
                <c:pt idx="6">
                  <c:v>#N/A</c:v>
                </c:pt>
                <c:pt idx="7">
                  <c:v>0.47</c:v>
                </c:pt>
                <c:pt idx="8">
                  <c:v>#N/A</c:v>
                </c:pt>
                <c:pt idx="9">
                  <c:v>1.39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7.0000000000000007E-2</c:v>
                </c:pt>
                <c:pt idx="4">
                  <c:v>#N/A</c:v>
                </c:pt>
                <c:pt idx="5">
                  <c:v>0.14000000000000001</c:v>
                </c:pt>
                <c:pt idx="6">
                  <c:v>#N/A</c:v>
                </c:pt>
                <c:pt idx="7">
                  <c:v>0.24</c:v>
                </c:pt>
                <c:pt idx="8">
                  <c:v>#N/A</c:v>
                </c:pt>
                <c:pt idx="9">
                  <c:v>1.45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4.55</c:v>
                </c:pt>
                <c:pt idx="2">
                  <c:v>#N/A</c:v>
                </c:pt>
                <c:pt idx="3">
                  <c:v>4.22</c:v>
                </c:pt>
                <c:pt idx="4">
                  <c:v>#N/A</c:v>
                </c:pt>
                <c:pt idx="5">
                  <c:v>4.9400000000000004</c:v>
                </c:pt>
                <c:pt idx="6">
                  <c:v>#N/A</c:v>
                </c:pt>
                <c:pt idx="7">
                  <c:v>5.19</c:v>
                </c:pt>
                <c:pt idx="8">
                  <c:v>#N/A</c:v>
                </c:pt>
                <c:pt idx="9">
                  <c:v>5.95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21.08</c:v>
                </c:pt>
                <c:pt idx="2">
                  <c:v>#N/A</c:v>
                </c:pt>
                <c:pt idx="3">
                  <c:v>16.02</c:v>
                </c:pt>
                <c:pt idx="4">
                  <c:v>#N/A</c:v>
                </c:pt>
                <c:pt idx="5">
                  <c:v>16.05</c:v>
                </c:pt>
                <c:pt idx="6">
                  <c:v>#N/A</c:v>
                </c:pt>
                <c:pt idx="7">
                  <c:v>15.29</c:v>
                </c:pt>
                <c:pt idx="8">
                  <c:v>#N/A</c:v>
                </c:pt>
                <c:pt idx="9">
                  <c:v>12.59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180096"/>
        <c:axId val="226190080"/>
      </c:barChart>
      <c:catAx>
        <c:axId val="2261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190080"/>
        <c:crosses val="autoZero"/>
        <c:auto val="1"/>
        <c:lblAlgn val="ctr"/>
        <c:lblOffset val="100"/>
        <c:tickLblSkip val="1"/>
        <c:tickMarkSkip val="1"/>
        <c:noMultiLvlLbl val="0"/>
      </c:catAx>
      <c:valAx>
        <c:axId val="22619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8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587</c:v>
                </c:pt>
                <c:pt idx="5">
                  <c:v>616</c:v>
                </c:pt>
                <c:pt idx="8">
                  <c:v>665</c:v>
                </c:pt>
                <c:pt idx="11">
                  <c:v>646</c:v>
                </c:pt>
                <c:pt idx="14">
                  <c:v>645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35</c:v>
                </c:pt>
                <c:pt idx="6">
                  <c:v>31</c:v>
                </c:pt>
                <c:pt idx="9">
                  <c:v>27</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c:v>
                </c:pt>
                <c:pt idx="3">
                  <c:v>108</c:v>
                </c:pt>
                <c:pt idx="6">
                  <c:v>157</c:v>
                </c:pt>
                <c:pt idx="9">
                  <c:v>153</c:v>
                </c:pt>
                <c:pt idx="12">
                  <c:v>136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507</c:v>
                </c:pt>
                <c:pt idx="3">
                  <c:v>536</c:v>
                </c:pt>
                <c:pt idx="6">
                  <c:v>555</c:v>
                </c:pt>
                <c:pt idx="9">
                  <c:v>473</c:v>
                </c:pt>
                <c:pt idx="12">
                  <c:v>411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641408"/>
        <c:axId val="22664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c:v>
                </c:pt>
                <c:pt idx="2">
                  <c:v>#N/A</c:v>
                </c:pt>
                <c:pt idx="3">
                  <c:v>#N/A</c:v>
                </c:pt>
                <c:pt idx="4">
                  <c:v>63</c:v>
                </c:pt>
                <c:pt idx="5">
                  <c:v>#N/A</c:v>
                </c:pt>
                <c:pt idx="6">
                  <c:v>#N/A</c:v>
                </c:pt>
                <c:pt idx="7">
                  <c:v>78</c:v>
                </c:pt>
                <c:pt idx="8">
                  <c:v>#N/A</c:v>
                </c:pt>
                <c:pt idx="9">
                  <c:v>#N/A</c:v>
                </c:pt>
                <c:pt idx="10">
                  <c:v>7</c:v>
                </c:pt>
                <c:pt idx="11">
                  <c:v>#N/A</c:v>
                </c:pt>
                <c:pt idx="12">
                  <c:v>#N/A</c:v>
                </c:pt>
                <c:pt idx="13">
                  <c:v>-76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641408"/>
        <c:axId val="226643328"/>
      </c:lineChart>
      <c:catAx>
        <c:axId val="2266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43328"/>
        <c:crosses val="autoZero"/>
        <c:auto val="1"/>
        <c:lblAlgn val="ctr"/>
        <c:lblOffset val="100"/>
        <c:tickLblSkip val="1"/>
        <c:tickMarkSkip val="1"/>
        <c:noMultiLvlLbl val="0"/>
      </c:catAx>
      <c:valAx>
        <c:axId val="22664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5471</c:v>
                </c:pt>
                <c:pt idx="5">
                  <c:v>5193</c:v>
                </c:pt>
                <c:pt idx="8">
                  <c:v>4759</c:v>
                </c:pt>
                <c:pt idx="11">
                  <c:v>4412</c:v>
                </c:pt>
                <c:pt idx="14">
                  <c:v>4169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1452</c:v>
                </c:pt>
                <c:pt idx="5">
                  <c:v>1324</c:v>
                </c:pt>
                <c:pt idx="8">
                  <c:v>1289</c:v>
                </c:pt>
                <c:pt idx="11">
                  <c:v>1319</c:v>
                </c:pt>
                <c:pt idx="14">
                  <c:v>1498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2720</c:v>
                </c:pt>
                <c:pt idx="5">
                  <c:v>2572</c:v>
                </c:pt>
                <c:pt idx="8">
                  <c:v>2446</c:v>
                </c:pt>
                <c:pt idx="11">
                  <c:v>2605</c:v>
                </c:pt>
                <c:pt idx="14">
                  <c:v>2653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2238</c:v>
                </c:pt>
                <c:pt idx="3">
                  <c:v>2315</c:v>
                </c:pt>
                <c:pt idx="6">
                  <c:v>2131</c:v>
                </c:pt>
                <c:pt idx="9">
                  <c:v>1885</c:v>
                </c:pt>
                <c:pt idx="12">
                  <c:v>1719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187</c:v>
                </c:pt>
                <c:pt idx="3">
                  <c:v>166</c:v>
                </c:pt>
                <c:pt idx="6">
                  <c:v>193</c:v>
                </c:pt>
                <c:pt idx="9">
                  <c:v>182</c:v>
                </c:pt>
                <c:pt idx="12">
                  <c:v>312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141</c:v>
                </c:pt>
                <c:pt idx="3">
                  <c:v>1104</c:v>
                </c:pt>
                <c:pt idx="6">
                  <c:v>1223</c:v>
                </c:pt>
                <c:pt idx="9">
                  <c:v>1280</c:v>
                </c:pt>
                <c:pt idx="12">
                  <c:v>1265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4520</c:v>
                </c:pt>
                <c:pt idx="3">
                  <c:v>4228</c:v>
                </c:pt>
                <c:pt idx="6">
                  <c:v>3754</c:v>
                </c:pt>
                <c:pt idx="9">
                  <c:v>3426</c:v>
                </c:pt>
                <c:pt idx="12">
                  <c:v>3319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800384"/>
        <c:axId val="22680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800384"/>
        <c:axId val="226802304"/>
      </c:lineChart>
      <c:catAx>
        <c:axId val="2268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802304"/>
        <c:crosses val="autoZero"/>
        <c:auto val="1"/>
        <c:lblAlgn val="ctr"/>
        <c:lblOffset val="100"/>
        <c:tickLblSkip val="1"/>
        <c:tickMarkSkip val="1"/>
        <c:noMultiLvlLbl val="0"/>
      </c:catAx>
      <c:valAx>
        <c:axId val="22680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62.7</c:v>
                </c:pt>
                <c:pt idx="4">
                  <c:v>63.9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60.9</c:v>
                </c:pt>
              </c:numCache>
            </c:numRef>
          </c:xVal>
          <c:yVal>
            <c:numRef>
              <c:f>公会計指標分析・財政指標組合せ分析表!$K$55:$O$55</c:f>
              <c:numCache>
                <c:formatCode>#,##0.0;"▲ "#,##0.0</c:formatCode>
                <c:ptCount val="5"/>
                <c:pt idx="3">
                  <c:v>44.9</c:v>
                </c:pt>
                <c:pt idx="4">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882688"/>
        <c:axId val="226884608"/>
      </c:scatterChart>
      <c:valAx>
        <c:axId val="226882688"/>
        <c:scaling>
          <c:orientation val="minMax"/>
          <c:max val="62"/>
          <c:min val="60.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884608"/>
        <c:crosses val="autoZero"/>
        <c:crossBetween val="midCat"/>
      </c:valAx>
      <c:valAx>
        <c:axId val="226884608"/>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882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2.2999999999999998</c:v>
                </c:pt>
                <c:pt idx="1">
                  <c:v>1.8</c:v>
                </c:pt>
                <c:pt idx="2">
                  <c:v>1.6</c:v>
                </c:pt>
                <c:pt idx="3">
                  <c:v>1.1000000000000001</c:v>
                </c:pt>
                <c:pt idx="4">
                  <c:v>0.1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9.1</c:v>
                </c:pt>
              </c:numCache>
            </c:numRef>
          </c:xVal>
          <c:yVal>
            <c:numRef>
              <c:f>公会計指標分析・財政指標組合せ分析表!$K$77:$O$77</c:f>
              <c:numCache>
                <c:formatCode>#,##0.0;"▲ "#,##0.0</c:formatCode>
                <c:ptCount val="5"/>
                <c:pt idx="0">
                  <c:v>61.3</c:v>
                </c:pt>
                <c:pt idx="1">
                  <c:v>54.6</c:v>
                </c:pt>
                <c:pt idx="2">
                  <c:v>48.7</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940032"/>
        <c:axId val="226941952"/>
      </c:scatterChart>
      <c:valAx>
        <c:axId val="226940032"/>
        <c:scaling>
          <c:orientation val="minMax"/>
          <c:max val="1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41952"/>
        <c:crosses val="autoZero"/>
        <c:crossBetween val="midCat"/>
      </c:valAx>
      <c:valAx>
        <c:axId val="226941952"/>
        <c:scaling>
          <c:orientation val="minMax"/>
          <c:max val="65"/>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40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年度にかけて元利償還金は増加しているが、過去に借り入れた起債の償還が終了したこともあり、平成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年度以降は減少している。</a:t>
          </a:r>
        </a:p>
        <a:p>
          <a:r>
            <a:rPr kumimoji="1" lang="ja-JP" altLang="en-US" sz="1400">
              <a:latin typeface="ＭＳ ゴシック" pitchFamily="49" charset="-128"/>
              <a:ea typeface="ＭＳ ゴシック" pitchFamily="49" charset="-128"/>
            </a:rPr>
            <a:t>　ここ数年、大規模事業の増加に伴い、それによって起債の借入れも増加している。しかし、過去に借入れを行った起債の償還が終了していくため、公債費自体は大きく増減はないと考えられ、実質公債費比率自体も低位で推移する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年度の指標算定以降、将来負担額よりも充当可能財源等が上回っているため、将来負担比率はなく、将来的に財政を圧迫する危険性は低いと考えられる。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有形固定資産減価償却率は類似団体より高い水準にある。</a:t>
          </a:r>
        </a:p>
        <a:p>
          <a:r>
            <a:rPr kumimoji="1" lang="ja-JP" altLang="en-US" sz="1100">
              <a:latin typeface="ＭＳ Ｐゴシック"/>
            </a:rPr>
            <a:t>　本町では築</a:t>
          </a:r>
          <a:r>
            <a:rPr kumimoji="1" lang="en-US" altLang="ja-JP" sz="1100">
              <a:latin typeface="ＭＳ Ｐゴシック"/>
            </a:rPr>
            <a:t>30</a:t>
          </a:r>
          <a:r>
            <a:rPr kumimoji="1" lang="ja-JP" altLang="en-US" sz="1100">
              <a:latin typeface="ＭＳ Ｐゴシック"/>
            </a:rPr>
            <a:t>年を超える施設が</a:t>
          </a:r>
          <a:r>
            <a:rPr kumimoji="1" lang="en-US" altLang="ja-JP" sz="1100">
              <a:latin typeface="ＭＳ Ｐゴシック"/>
            </a:rPr>
            <a:t>48.9</a:t>
          </a:r>
          <a:r>
            <a:rPr kumimoji="1" lang="ja-JP" altLang="en-US" sz="1100">
              <a:latin typeface="ＭＳ Ｐゴシック"/>
            </a:rPr>
            <a:t>％を占めており、今後大規模改修や建替えを迎える施設が多くなってくる。この状況に対応して、平成</a:t>
          </a:r>
          <a:r>
            <a:rPr kumimoji="1" lang="en-US" altLang="ja-JP" sz="1100">
              <a:latin typeface="ＭＳ Ｐゴシック"/>
            </a:rPr>
            <a:t>28</a:t>
          </a:r>
          <a:r>
            <a:rPr kumimoji="1" lang="ja-JP" altLang="en-US" sz="1100">
              <a:latin typeface="ＭＳ Ｐゴシック"/>
            </a:rPr>
            <a:t>年度末に公共施設等総合管理計画を策定し、平成</a:t>
          </a:r>
          <a:r>
            <a:rPr kumimoji="1" lang="en-US" altLang="ja-JP" sz="1100">
              <a:latin typeface="ＭＳ Ｐゴシック"/>
            </a:rPr>
            <a:t>32</a:t>
          </a:r>
          <a:r>
            <a:rPr kumimoji="1" lang="ja-JP" altLang="en-US" sz="1100">
              <a:latin typeface="ＭＳ Ｐゴシック"/>
            </a:rPr>
            <a:t>年度までには個別施設計画を策定する予定であり、これらの計画に基づいた施設の適切な維持管理を進める。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9" name="直線コネクタ 68"/>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70"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71" name="直線コネクタ 70"/>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72"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73" name="直線コネクタ 72"/>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74" name="有形固定資産減価償却率平均値テキスト"/>
        <xdr:cNvSpPr txBox="1"/>
      </xdr:nvSpPr>
      <xdr:spPr>
        <a:xfrm>
          <a:off x="4813300" y="6137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75" name="フローチャート : 判断 74"/>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76" name="フローチャート : 判断 75"/>
        <xdr:cNvSpPr/>
      </xdr:nvSpPr>
      <xdr:spPr>
        <a:xfrm>
          <a:off x="4000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104648</xdr:rowOff>
    </xdr:from>
    <xdr:to>
      <xdr:col>3</xdr:col>
      <xdr:colOff>1222375</xdr:colOff>
      <xdr:row>31</xdr:row>
      <xdr:rowOff>34798</xdr:rowOff>
    </xdr:to>
    <xdr:sp macro="" textlink="">
      <xdr:nvSpPr>
        <xdr:cNvPr id="82" name="円/楕円 81"/>
        <xdr:cNvSpPr/>
      </xdr:nvSpPr>
      <xdr:spPr>
        <a:xfrm>
          <a:off x="47117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127525</xdr:rowOff>
    </xdr:from>
    <xdr:ext cx="405111" cy="259045"/>
    <xdr:sp macro="" textlink="">
      <xdr:nvSpPr>
        <xdr:cNvPr id="83" name="有形固定資産減価償却率該当値テキスト"/>
        <xdr:cNvSpPr txBox="1"/>
      </xdr:nvSpPr>
      <xdr:spPr>
        <a:xfrm>
          <a:off x="4813300" y="588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156464</xdr:rowOff>
    </xdr:from>
    <xdr:to>
      <xdr:col>3</xdr:col>
      <xdr:colOff>511175</xdr:colOff>
      <xdr:row>31</xdr:row>
      <xdr:rowOff>86614</xdr:rowOff>
    </xdr:to>
    <xdr:sp macro="" textlink="">
      <xdr:nvSpPr>
        <xdr:cNvPr id="84" name="円/楕円 83"/>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155448</xdr:rowOff>
    </xdr:from>
    <xdr:to>
      <xdr:col>3</xdr:col>
      <xdr:colOff>1171575</xdr:colOff>
      <xdr:row>31</xdr:row>
      <xdr:rowOff>35814</xdr:rowOff>
    </xdr:to>
    <xdr:cxnSp macro="">
      <xdr:nvCxnSpPr>
        <xdr:cNvPr id="85" name="直線コネクタ 84"/>
        <xdr:cNvCxnSpPr/>
      </xdr:nvCxnSpPr>
      <xdr:spPr>
        <a:xfrm flipV="1">
          <a:off x="4051300" y="607999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112285</xdr:rowOff>
    </xdr:from>
    <xdr:ext cx="405111" cy="259045"/>
    <xdr:sp macro="" textlink="">
      <xdr:nvSpPr>
        <xdr:cNvPr id="86" name="n_1aveValue有形固定資産減価償却率"/>
        <xdr:cNvSpPr txBox="1"/>
      </xdr:nvSpPr>
      <xdr:spPr>
        <a:xfrm>
          <a:off x="3836043"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103141</xdr:rowOff>
    </xdr:from>
    <xdr:ext cx="405111" cy="259045"/>
    <xdr:sp macro="" textlink="">
      <xdr:nvSpPr>
        <xdr:cNvPr id="87" name="n_1mainValue有形固定資産減価償却率"/>
        <xdr:cNvSpPr txBox="1"/>
      </xdr:nvSpPr>
      <xdr:spPr>
        <a:xfrm>
          <a:off x="3836043"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10;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72" name="円/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139717</xdr:rowOff>
    </xdr:from>
    <xdr:ext cx="405111" cy="259045"/>
    <xdr:sp macro="" textlink="">
      <xdr:nvSpPr>
        <xdr:cNvPr id="73" name="【道路】&#10;有形固定資産減価償却率該当値テキスト"/>
        <xdr:cNvSpPr txBox="1"/>
      </xdr:nvSpPr>
      <xdr:spPr>
        <a:xfrm>
          <a:off x="47244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169092</xdr:rowOff>
    </xdr:from>
    <xdr:to>
      <xdr:col>5</xdr:col>
      <xdr:colOff>409575</xdr:colOff>
      <xdr:row>37</xdr:row>
      <xdr:rowOff>99242</xdr:rowOff>
    </xdr:to>
    <xdr:sp macro="" textlink="">
      <xdr:nvSpPr>
        <xdr:cNvPr id="74" name="円/楕円 73"/>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167640</xdr:rowOff>
    </xdr:from>
    <xdr:to>
      <xdr:col>6</xdr:col>
      <xdr:colOff>511175</xdr:colOff>
      <xdr:row>37</xdr:row>
      <xdr:rowOff>48442</xdr:rowOff>
    </xdr:to>
    <xdr:cxnSp macro="">
      <xdr:nvCxnSpPr>
        <xdr:cNvPr id="75" name="直線コネクタ 74"/>
        <xdr:cNvCxnSpPr/>
      </xdr:nvCxnSpPr>
      <xdr:spPr>
        <a:xfrm flipV="1">
          <a:off x="3797300" y="633984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43015</xdr:rowOff>
    </xdr:from>
    <xdr:ext cx="405111" cy="259045"/>
    <xdr:sp macro="" textlink="">
      <xdr:nvSpPr>
        <xdr:cNvPr id="76" name="n_1aveValue【道路】&#10;有形固定資産減価償却率"/>
        <xdr:cNvSpPr txBox="1"/>
      </xdr:nvSpPr>
      <xdr:spPr>
        <a:xfrm>
          <a:off x="3582043"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115769</xdr:rowOff>
    </xdr:from>
    <xdr:ext cx="405111" cy="259045"/>
    <xdr:sp macro="" textlink="">
      <xdr:nvSpPr>
        <xdr:cNvPr id="77" name="n_1mainValue【道路】&#10;有形固定資産減価償却率"/>
        <xdr:cNvSpPr txBox="1"/>
      </xdr:nvSpPr>
      <xdr:spPr>
        <a:xfrm>
          <a:off x="3582043"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101" name="直線コネクタ 100"/>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102"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3" name="直線コネクタ 102"/>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4"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5" name="直線コネクタ 104"/>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49039</xdr:rowOff>
    </xdr:from>
    <xdr:ext cx="534377" cy="259045"/>
    <xdr:sp macro="" textlink="">
      <xdr:nvSpPr>
        <xdr:cNvPr id="106" name="【道路】&#10;一人当たり延長平均値テキスト"/>
        <xdr:cNvSpPr txBox="1"/>
      </xdr:nvSpPr>
      <xdr:spPr>
        <a:xfrm>
          <a:off x="10566400" y="6221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7" name="フローチャート : 判断 106"/>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8" name="フローチャート : 判断 107"/>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119240</xdr:rowOff>
    </xdr:from>
    <xdr:to>
      <xdr:col>15</xdr:col>
      <xdr:colOff>231775</xdr:colOff>
      <xdr:row>41</xdr:row>
      <xdr:rowOff>49390</xdr:rowOff>
    </xdr:to>
    <xdr:sp macro="" textlink="">
      <xdr:nvSpPr>
        <xdr:cNvPr id="114" name="円/楕円 113"/>
        <xdr:cNvSpPr/>
      </xdr:nvSpPr>
      <xdr:spPr>
        <a:xfrm>
          <a:off x="10426700" y="69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34167</xdr:rowOff>
    </xdr:from>
    <xdr:ext cx="469744" cy="259045"/>
    <xdr:sp macro="" textlink="">
      <xdr:nvSpPr>
        <xdr:cNvPr id="115" name="【道路】&#10;一人当たり延長該当値テキスト"/>
        <xdr:cNvSpPr txBox="1"/>
      </xdr:nvSpPr>
      <xdr:spPr>
        <a:xfrm>
          <a:off x="10566400" y="689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121069</xdr:rowOff>
    </xdr:from>
    <xdr:to>
      <xdr:col>14</xdr:col>
      <xdr:colOff>79375</xdr:colOff>
      <xdr:row>41</xdr:row>
      <xdr:rowOff>51219</xdr:rowOff>
    </xdr:to>
    <xdr:sp macro="" textlink="">
      <xdr:nvSpPr>
        <xdr:cNvPr id="116" name="円/楕円 115"/>
        <xdr:cNvSpPr/>
      </xdr:nvSpPr>
      <xdr:spPr>
        <a:xfrm>
          <a:off x="9588500" y="69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170040</xdr:rowOff>
    </xdr:from>
    <xdr:to>
      <xdr:col>15</xdr:col>
      <xdr:colOff>180975</xdr:colOff>
      <xdr:row>41</xdr:row>
      <xdr:rowOff>419</xdr:rowOff>
    </xdr:to>
    <xdr:cxnSp macro="">
      <xdr:nvCxnSpPr>
        <xdr:cNvPr id="117" name="直線コネクタ 116"/>
        <xdr:cNvCxnSpPr/>
      </xdr:nvCxnSpPr>
      <xdr:spPr>
        <a:xfrm flipV="1">
          <a:off x="9639300" y="702804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84281</xdr:rowOff>
    </xdr:from>
    <xdr:ext cx="534377" cy="259045"/>
    <xdr:sp macro="" textlink="">
      <xdr:nvSpPr>
        <xdr:cNvPr id="118" name="n_1aveValue【道路】&#10;一人当たり延長"/>
        <xdr:cNvSpPr txBox="1"/>
      </xdr:nvSpPr>
      <xdr:spPr>
        <a:xfrm>
          <a:off x="9359410" y="62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42346</xdr:rowOff>
    </xdr:from>
    <xdr:ext cx="469744" cy="259045"/>
    <xdr:sp macro="" textlink="">
      <xdr:nvSpPr>
        <xdr:cNvPr id="119" name="n_1mainValue【道路】&#10;一人当たり延長"/>
        <xdr:cNvSpPr txBox="1"/>
      </xdr:nvSpPr>
      <xdr:spPr>
        <a:xfrm>
          <a:off x="9391727" y="70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6" name="直線コネクタ 145"/>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7"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8" name="直線コネクタ 14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9"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50" name="直線コネクタ 149"/>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135362</xdr:rowOff>
    </xdr:from>
    <xdr:ext cx="405111" cy="259045"/>
    <xdr:sp macro="" textlink="">
      <xdr:nvSpPr>
        <xdr:cNvPr id="151" name="【橋りょう・トンネル】&#10;有形固定資産減価償却率平均値テキスト"/>
        <xdr:cNvSpPr txBox="1"/>
      </xdr:nvSpPr>
      <xdr:spPr>
        <a:xfrm>
          <a:off x="4724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52" name="フローチャート : 判断 151"/>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53" name="フローチャート : 判断 15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70031</xdr:rowOff>
    </xdr:from>
    <xdr:to>
      <xdr:col>6</xdr:col>
      <xdr:colOff>561975</xdr:colOff>
      <xdr:row>63</xdr:row>
      <xdr:rowOff>181</xdr:rowOff>
    </xdr:to>
    <xdr:sp macro="" textlink="">
      <xdr:nvSpPr>
        <xdr:cNvPr id="159" name="円/楕円 158"/>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48458</xdr:rowOff>
    </xdr:from>
    <xdr:ext cx="405111" cy="259045"/>
    <xdr:sp macro="" textlink="">
      <xdr:nvSpPr>
        <xdr:cNvPr id="160" name="【橋りょう・トンネル】&#10;有形固定資産減価償却率該当値テキスト"/>
        <xdr:cNvSpPr txBox="1"/>
      </xdr:nvSpPr>
      <xdr:spPr>
        <a:xfrm>
          <a:off x="47244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125549</xdr:rowOff>
    </xdr:from>
    <xdr:to>
      <xdr:col>5</xdr:col>
      <xdr:colOff>409575</xdr:colOff>
      <xdr:row>63</xdr:row>
      <xdr:rowOff>55699</xdr:rowOff>
    </xdr:to>
    <xdr:sp macro="" textlink="">
      <xdr:nvSpPr>
        <xdr:cNvPr id="161" name="円/楕円 160"/>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120831</xdr:rowOff>
    </xdr:from>
    <xdr:to>
      <xdr:col>6</xdr:col>
      <xdr:colOff>511175</xdr:colOff>
      <xdr:row>63</xdr:row>
      <xdr:rowOff>4899</xdr:rowOff>
    </xdr:to>
    <xdr:cxnSp macro="">
      <xdr:nvCxnSpPr>
        <xdr:cNvPr id="162" name="直線コネクタ 161"/>
        <xdr:cNvCxnSpPr/>
      </xdr:nvCxnSpPr>
      <xdr:spPr>
        <a:xfrm flipV="1">
          <a:off x="3797300" y="107507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88554</xdr:rowOff>
    </xdr:from>
    <xdr:ext cx="405111" cy="259045"/>
    <xdr:sp macro="" textlink="">
      <xdr:nvSpPr>
        <xdr:cNvPr id="163" name="n_1aveValue【橋りょう・トンネル】&#10;有形固定資産減価償却率"/>
        <xdr:cNvSpPr txBox="1"/>
      </xdr:nvSpPr>
      <xdr:spPr>
        <a:xfrm>
          <a:off x="3582043"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46826</xdr:rowOff>
    </xdr:from>
    <xdr:ext cx="405111" cy="259045"/>
    <xdr:sp macro="" textlink="">
      <xdr:nvSpPr>
        <xdr:cNvPr id="164" name="n_1mainValue【橋りょう・トンネル】&#10;有形固定資産減価償却率"/>
        <xdr:cNvSpPr txBox="1"/>
      </xdr:nvSpPr>
      <xdr:spPr>
        <a:xfrm>
          <a:off x="3582043"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86" name="直線コネクタ 185"/>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87"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88" name="直線コネクタ 187"/>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9"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90" name="直線コネクタ 189"/>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84347</xdr:rowOff>
    </xdr:from>
    <xdr:ext cx="599010" cy="259045"/>
    <xdr:sp macro="" textlink="">
      <xdr:nvSpPr>
        <xdr:cNvPr id="191" name="【橋りょう・トンネル】&#10;一人当たり有形固定資産（償却資産）額平均値テキスト"/>
        <xdr:cNvSpPr txBox="1"/>
      </xdr:nvSpPr>
      <xdr:spPr>
        <a:xfrm>
          <a:off x="10566400" y="10028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92" name="フローチャート : 判断 191"/>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93" name="フローチャート : 判断 192"/>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365</xdr:rowOff>
    </xdr:from>
    <xdr:to>
      <xdr:col>15</xdr:col>
      <xdr:colOff>231775</xdr:colOff>
      <xdr:row>60</xdr:row>
      <xdr:rowOff>101965</xdr:rowOff>
    </xdr:to>
    <xdr:sp macro="" textlink="">
      <xdr:nvSpPr>
        <xdr:cNvPr id="199" name="円/楕円 198"/>
        <xdr:cNvSpPr/>
      </xdr:nvSpPr>
      <xdr:spPr>
        <a:xfrm>
          <a:off x="10426700" y="102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150242</xdr:rowOff>
    </xdr:from>
    <xdr:ext cx="599010" cy="259045"/>
    <xdr:sp macro="" textlink="">
      <xdr:nvSpPr>
        <xdr:cNvPr id="200" name="【橋りょう・トンネル】&#10;一人当たり有形固定資産（償却資産）額該当値テキスト"/>
        <xdr:cNvSpPr txBox="1"/>
      </xdr:nvSpPr>
      <xdr:spPr>
        <a:xfrm>
          <a:off x="10566400" y="1026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138,809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4247</xdr:rowOff>
    </xdr:from>
    <xdr:to>
      <xdr:col>14</xdr:col>
      <xdr:colOff>79375</xdr:colOff>
      <xdr:row>60</xdr:row>
      <xdr:rowOff>105847</xdr:rowOff>
    </xdr:to>
    <xdr:sp macro="" textlink="">
      <xdr:nvSpPr>
        <xdr:cNvPr id="201" name="円/楕円 200"/>
        <xdr:cNvSpPr/>
      </xdr:nvSpPr>
      <xdr:spPr>
        <a:xfrm>
          <a:off x="9588500" y="102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51165</xdr:rowOff>
    </xdr:from>
    <xdr:to>
      <xdr:col>15</xdr:col>
      <xdr:colOff>180975</xdr:colOff>
      <xdr:row>60</xdr:row>
      <xdr:rowOff>55047</xdr:rowOff>
    </xdr:to>
    <xdr:cxnSp macro="">
      <xdr:nvCxnSpPr>
        <xdr:cNvPr id="202" name="直線コネクタ 201"/>
        <xdr:cNvCxnSpPr/>
      </xdr:nvCxnSpPr>
      <xdr:spPr>
        <a:xfrm flipV="1">
          <a:off x="9639300" y="10338165"/>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56</xdr:row>
      <xdr:rowOff>89378</xdr:rowOff>
    </xdr:from>
    <xdr:ext cx="599010" cy="259045"/>
    <xdr:sp macro="" textlink="">
      <xdr:nvSpPr>
        <xdr:cNvPr id="203" name="n_1aveValue【橋りょう・トンネル】&#10;一人当たり有形固定資産（償却資産）額"/>
        <xdr:cNvSpPr txBox="1"/>
      </xdr:nvSpPr>
      <xdr:spPr>
        <a:xfrm>
          <a:off x="9327094"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96974</xdr:rowOff>
    </xdr:from>
    <xdr:ext cx="599010" cy="259045"/>
    <xdr:sp macro="" textlink="">
      <xdr:nvSpPr>
        <xdr:cNvPr id="204" name="n_1mainValue【橋りょう・トンネル】&#10;一人当たり有形固定資産（償却資産）額"/>
        <xdr:cNvSpPr txBox="1"/>
      </xdr:nvSpPr>
      <xdr:spPr>
        <a:xfrm>
          <a:off x="9327094" y="1038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0" name="正方形/長方形 21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22" name="正方形/長方形 22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23" name="正方形/長方形 22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24" name="正方形/長方形 22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5" name="正方形/長方形 22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7" name="正方形/長方形 2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28" name="正方形/長方形 22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9" name="正方形/長方形 22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30" name="正方形/長方形 22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31" name="正方形/長方形 23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4" name="直線コネクタ 2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5" name="テキスト ボックス 2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6" name="直線コネクタ 2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7" name="テキスト ボックス 2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8" name="直線コネクタ 2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9" name="テキスト ボックス 2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0" name="直線コネクタ 2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51" name="テキスト ボックス 25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255" name="直線コネクタ 254"/>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256"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257" name="直線コネクタ 256"/>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258"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59" name="直線コネクタ 25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260"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261" name="フローチャート : 判断 260"/>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262" name="フローチャート : 判断 261"/>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103124</xdr:rowOff>
    </xdr:from>
    <xdr:to>
      <xdr:col>23</xdr:col>
      <xdr:colOff>568325</xdr:colOff>
      <xdr:row>37</xdr:row>
      <xdr:rowOff>33274</xdr:rowOff>
    </xdr:to>
    <xdr:sp macro="" textlink="">
      <xdr:nvSpPr>
        <xdr:cNvPr id="268" name="円/楕円 267"/>
        <xdr:cNvSpPr/>
      </xdr:nvSpPr>
      <xdr:spPr>
        <a:xfrm>
          <a:off x="16268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126001</xdr:rowOff>
    </xdr:from>
    <xdr:ext cx="405111" cy="259045"/>
    <xdr:sp macro="" textlink="">
      <xdr:nvSpPr>
        <xdr:cNvPr id="269" name="【認定こども園・幼稚園・保育所】&#10;有形固定資産減価償却率該当値テキスト"/>
        <xdr:cNvSpPr txBox="1"/>
      </xdr:nvSpPr>
      <xdr:spPr>
        <a:xfrm>
          <a:off x="164084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151130</xdr:rowOff>
    </xdr:from>
    <xdr:to>
      <xdr:col>22</xdr:col>
      <xdr:colOff>415925</xdr:colOff>
      <xdr:row>37</xdr:row>
      <xdr:rowOff>81280</xdr:rowOff>
    </xdr:to>
    <xdr:sp macro="" textlink="">
      <xdr:nvSpPr>
        <xdr:cNvPr id="270" name="円/楕円 269"/>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153924</xdr:rowOff>
    </xdr:from>
    <xdr:to>
      <xdr:col>23</xdr:col>
      <xdr:colOff>517525</xdr:colOff>
      <xdr:row>37</xdr:row>
      <xdr:rowOff>30480</xdr:rowOff>
    </xdr:to>
    <xdr:cxnSp macro="">
      <xdr:nvCxnSpPr>
        <xdr:cNvPr id="271" name="直線コネクタ 270"/>
        <xdr:cNvCxnSpPr/>
      </xdr:nvCxnSpPr>
      <xdr:spPr>
        <a:xfrm flipV="1">
          <a:off x="15481300" y="63261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81551</xdr:rowOff>
    </xdr:from>
    <xdr:ext cx="405111" cy="259045"/>
    <xdr:sp macro="" textlink="">
      <xdr:nvSpPr>
        <xdr:cNvPr id="272" name="n_1aveValue【認定こども園・幼稚園・保育所】&#10;有形固定資産減価償却率"/>
        <xdr:cNvSpPr txBox="1"/>
      </xdr:nvSpPr>
      <xdr:spPr>
        <a:xfrm>
          <a:off x="15266043"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97807</xdr:rowOff>
    </xdr:from>
    <xdr:ext cx="405111" cy="259045"/>
    <xdr:sp macro="" textlink="">
      <xdr:nvSpPr>
        <xdr:cNvPr id="273" name="n_1mainValue【認定こども園・幼稚園・保育所】&#10;有形固定資産減価償却率"/>
        <xdr:cNvSpPr txBox="1"/>
      </xdr:nvSpPr>
      <xdr:spPr>
        <a:xfrm>
          <a:off x="15266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4" name="直線コネクタ 2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5" name="テキスト ボックス 2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6" name="直線コネクタ 2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7" name="テキスト ボックス 2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8" name="直線コネクタ 2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9" name="テキスト ボックス 2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0" name="直線コネクタ 2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1" name="テキスト ボックス 2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2" name="直線コネクタ 2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3" name="テキスト ボックス 2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5" name="テキスト ボックス 2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297" name="直線コネクタ 296"/>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298"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299" name="直線コネクタ 298"/>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00"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01" name="直線コネクタ 300"/>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02"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03" name="フローチャート : 判断 302"/>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04" name="フローチャート : 判断 30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97790</xdr:rowOff>
    </xdr:from>
    <xdr:to>
      <xdr:col>32</xdr:col>
      <xdr:colOff>238125</xdr:colOff>
      <xdr:row>35</xdr:row>
      <xdr:rowOff>27940</xdr:rowOff>
    </xdr:to>
    <xdr:sp macro="" textlink="">
      <xdr:nvSpPr>
        <xdr:cNvPr id="310" name="円/楕円 309"/>
        <xdr:cNvSpPr/>
      </xdr:nvSpPr>
      <xdr:spPr>
        <a:xfrm>
          <a:off x="22110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12717</xdr:rowOff>
    </xdr:from>
    <xdr:ext cx="469744" cy="259045"/>
    <xdr:sp macro="" textlink="">
      <xdr:nvSpPr>
        <xdr:cNvPr id="311" name="【認定こども園・幼稚園・保育所】&#10;一人当たり面積該当値テキスト"/>
        <xdr:cNvSpPr txBox="1"/>
      </xdr:nvSpPr>
      <xdr:spPr>
        <a:xfrm>
          <a:off x="22250400"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105410</xdr:rowOff>
    </xdr:from>
    <xdr:to>
      <xdr:col>31</xdr:col>
      <xdr:colOff>85725</xdr:colOff>
      <xdr:row>35</xdr:row>
      <xdr:rowOff>35560</xdr:rowOff>
    </xdr:to>
    <xdr:sp macro="" textlink="">
      <xdr:nvSpPr>
        <xdr:cNvPr id="312" name="円/楕円 311"/>
        <xdr:cNvSpPr/>
      </xdr:nvSpPr>
      <xdr:spPr>
        <a:xfrm>
          <a:off x="21272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148590</xdr:rowOff>
    </xdr:from>
    <xdr:to>
      <xdr:col>32</xdr:col>
      <xdr:colOff>187325</xdr:colOff>
      <xdr:row>34</xdr:row>
      <xdr:rowOff>156210</xdr:rowOff>
    </xdr:to>
    <xdr:cxnSp macro="">
      <xdr:nvCxnSpPr>
        <xdr:cNvPr id="313" name="直線コネクタ 312"/>
        <xdr:cNvCxnSpPr/>
      </xdr:nvCxnSpPr>
      <xdr:spPr>
        <a:xfrm flipV="1">
          <a:off x="21323300" y="5977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14"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52087</xdr:rowOff>
    </xdr:from>
    <xdr:ext cx="469744" cy="259045"/>
    <xdr:sp macro="" textlink="">
      <xdr:nvSpPr>
        <xdr:cNvPr id="315" name="n_1mainValue【認定こども園・幼稚園・保育所】&#10;一人当たり面積"/>
        <xdr:cNvSpPr txBox="1"/>
      </xdr:nvSpPr>
      <xdr:spPr>
        <a:xfrm>
          <a:off x="21075727"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6" name="テキスト ボックス 3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7" name="直線コネクタ 3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8" name="テキスト ボックス 3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9" name="直線コネクタ 3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0" name="テキスト ボックス 3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1" name="直線コネクタ 3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2" name="テキスト ボックス 3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3" name="直線コネクタ 3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4" name="テキスト ボックス 3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5" name="直線コネクタ 3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6" name="テキスト ボックス 3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7" name="直線コネクタ 3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8" name="テキスト ボックス 3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9" name="直線コネクタ 3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0" name="テキスト ボックス 3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342" name="直線コネクタ 34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343"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344" name="直線コネクタ 34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345"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346" name="直線コネクタ 34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347"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348" name="フローチャート : 判断 34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349" name="フローチャート : 判断 348"/>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153307</xdr:rowOff>
    </xdr:from>
    <xdr:to>
      <xdr:col>23</xdr:col>
      <xdr:colOff>568325</xdr:colOff>
      <xdr:row>60</xdr:row>
      <xdr:rowOff>83457</xdr:rowOff>
    </xdr:to>
    <xdr:sp macro="" textlink="">
      <xdr:nvSpPr>
        <xdr:cNvPr id="355" name="円/楕円 354"/>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4734</xdr:rowOff>
    </xdr:from>
    <xdr:ext cx="405111" cy="259045"/>
    <xdr:sp macro="" textlink="">
      <xdr:nvSpPr>
        <xdr:cNvPr id="356" name="【学校施設】&#10;有形固定資産減価償却率該当値テキスト"/>
        <xdr:cNvSpPr txBox="1"/>
      </xdr:nvSpPr>
      <xdr:spPr>
        <a:xfrm>
          <a:off x="164084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47172</xdr:rowOff>
    </xdr:from>
    <xdr:to>
      <xdr:col>22</xdr:col>
      <xdr:colOff>415925</xdr:colOff>
      <xdr:row>60</xdr:row>
      <xdr:rowOff>148772</xdr:rowOff>
    </xdr:to>
    <xdr:sp macro="" textlink="">
      <xdr:nvSpPr>
        <xdr:cNvPr id="357" name="円/楕円 356"/>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32657</xdr:rowOff>
    </xdr:from>
    <xdr:to>
      <xdr:col>23</xdr:col>
      <xdr:colOff>517525</xdr:colOff>
      <xdr:row>60</xdr:row>
      <xdr:rowOff>97972</xdr:rowOff>
    </xdr:to>
    <xdr:cxnSp macro="">
      <xdr:nvCxnSpPr>
        <xdr:cNvPr id="358" name="直線コネクタ 357"/>
        <xdr:cNvCxnSpPr/>
      </xdr:nvCxnSpPr>
      <xdr:spPr>
        <a:xfrm flipV="1">
          <a:off x="15481300" y="103196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139173</xdr:rowOff>
    </xdr:from>
    <xdr:ext cx="405111" cy="259045"/>
    <xdr:sp macro="" textlink="">
      <xdr:nvSpPr>
        <xdr:cNvPr id="359" name="n_1aveValue【学校施設】&#10;有形固定資産減価償却率"/>
        <xdr:cNvSpPr txBox="1"/>
      </xdr:nvSpPr>
      <xdr:spPr>
        <a:xfrm>
          <a:off x="15266043"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139899</xdr:rowOff>
    </xdr:from>
    <xdr:ext cx="405111" cy="259045"/>
    <xdr:sp macro="" textlink="">
      <xdr:nvSpPr>
        <xdr:cNvPr id="360" name="n_1mainValue【学校施設】&#10;有形固定資産減価償却率"/>
        <xdr:cNvSpPr txBox="1"/>
      </xdr:nvSpPr>
      <xdr:spPr>
        <a:xfrm>
          <a:off x="15266043"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1" name="正方形/長方形 3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2" name="正方形/長方形 3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3" name="正方形/長方形 3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4" name="正方形/長方形 3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5" name="正方形/長方形 3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6" name="正方形/長方形 3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7" name="正方形/長方形 3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8" name="正方形/長方形 3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9" name="テキスト ボックス 3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0" name="直線コネクタ 3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1" name="テキスト ボックス 3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72" name="直線コネクタ 3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3" name="テキスト ボックス 3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4" name="直線コネクタ 3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5" name="テキスト ボックス 3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6" name="直線コネクタ 3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7" name="テキスト ボックス 3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8" name="直線コネクタ 3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9" name="テキスト ボックス 3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0" name="直線コネクタ 3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1" name="テキスト ボックス 3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383" name="直線コネクタ 382"/>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384"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385" name="直線コネクタ 384"/>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86"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87" name="直線コネクタ 38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1795</xdr:rowOff>
    </xdr:from>
    <xdr:ext cx="469744" cy="259045"/>
    <xdr:sp macro="" textlink="">
      <xdr:nvSpPr>
        <xdr:cNvPr id="388" name="【学校施設】&#10;一人当たり面積平均値テキスト"/>
        <xdr:cNvSpPr txBox="1"/>
      </xdr:nvSpPr>
      <xdr:spPr>
        <a:xfrm>
          <a:off x="22250400" y="1028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389" name="フローチャート : 判断 388"/>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390" name="フローチャート : 判断 389"/>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79502</xdr:rowOff>
    </xdr:from>
    <xdr:to>
      <xdr:col>32</xdr:col>
      <xdr:colOff>238125</xdr:colOff>
      <xdr:row>64</xdr:row>
      <xdr:rowOff>9652</xdr:rowOff>
    </xdr:to>
    <xdr:sp macro="" textlink="">
      <xdr:nvSpPr>
        <xdr:cNvPr id="396" name="円/楕円 395"/>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165879</xdr:rowOff>
    </xdr:from>
    <xdr:ext cx="469744" cy="259045"/>
    <xdr:sp macro="" textlink="">
      <xdr:nvSpPr>
        <xdr:cNvPr id="397" name="【学校施設】&#10;一人当たり面積該当値テキスト"/>
        <xdr:cNvSpPr txBox="1"/>
      </xdr:nvSpPr>
      <xdr:spPr>
        <a:xfrm>
          <a:off x="222504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100076</xdr:rowOff>
    </xdr:from>
    <xdr:to>
      <xdr:col>31</xdr:col>
      <xdr:colOff>85725</xdr:colOff>
      <xdr:row>64</xdr:row>
      <xdr:rowOff>30226</xdr:rowOff>
    </xdr:to>
    <xdr:sp macro="" textlink="">
      <xdr:nvSpPr>
        <xdr:cNvPr id="398" name="円/楕円 397"/>
        <xdr:cNvSpPr/>
      </xdr:nvSpPr>
      <xdr:spPr>
        <a:xfrm>
          <a:off x="21272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130302</xdr:rowOff>
    </xdr:from>
    <xdr:to>
      <xdr:col>32</xdr:col>
      <xdr:colOff>187325</xdr:colOff>
      <xdr:row>63</xdr:row>
      <xdr:rowOff>150876</xdr:rowOff>
    </xdr:to>
    <xdr:cxnSp macro="">
      <xdr:nvCxnSpPr>
        <xdr:cNvPr id="399" name="直線コネクタ 398"/>
        <xdr:cNvCxnSpPr/>
      </xdr:nvCxnSpPr>
      <xdr:spPr>
        <a:xfrm flipV="1">
          <a:off x="21323300" y="109316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94759</xdr:rowOff>
    </xdr:from>
    <xdr:ext cx="469744" cy="259045"/>
    <xdr:sp macro="" textlink="">
      <xdr:nvSpPr>
        <xdr:cNvPr id="400" name="n_1ave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21353</xdr:rowOff>
    </xdr:from>
    <xdr:ext cx="469744" cy="259045"/>
    <xdr:sp macro="" textlink="">
      <xdr:nvSpPr>
        <xdr:cNvPr id="401" name="n_1mainValue【学校施設】&#10;一人当たり面積"/>
        <xdr:cNvSpPr txBox="1"/>
      </xdr:nvSpPr>
      <xdr:spPr>
        <a:xfrm>
          <a:off x="210757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9" name="正方形/長方形 4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0" name="正方形/長方形 4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1" name="正方形/長方形 4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2" name="正方形/長方形 4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3" name="正方形/長方形 4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4" name="正方形/長方形 4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5" name="正方形/長方形 4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6" name="正方形/長方形 4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7" name="正方形/長方形 4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8" name="正方形/長方形 4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9" name="正方形/長方形 4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0" name="正方形/長方形 4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1" name="正方形/長方形 4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2" name="正方形/長方形 4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3" name="正方形/長方形 4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4" name="正方形/長方形 4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5" name="正方形/長方形 4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6" name="テキスト ボックス 4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7" name="直線コネクタ 4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8" name="テキスト ボックス 4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9" name="直線コネクタ 4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0" name="テキスト ボックス 4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1" name="直線コネクタ 4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2" name="テキスト ボックス 4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3" name="直線コネクタ 4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4" name="テキスト ボックス 4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5" name="直線コネクタ 4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6" name="テキスト ボックス 4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7" name="直線コネクタ 4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8" name="テキスト ボックス 4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0" name="テキスト ボックス 4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442" name="直線コネクタ 441"/>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443"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444" name="直線コネクタ 443"/>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4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46" name="直線コネクタ 44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447"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448" name="フローチャート : 判断 447"/>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449" name="フローチャート : 判断 448"/>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120650</xdr:rowOff>
    </xdr:from>
    <xdr:to>
      <xdr:col>23</xdr:col>
      <xdr:colOff>568325</xdr:colOff>
      <xdr:row>102</xdr:row>
      <xdr:rowOff>50800</xdr:rowOff>
    </xdr:to>
    <xdr:sp macro="" textlink="">
      <xdr:nvSpPr>
        <xdr:cNvPr id="455" name="円/楕円 454"/>
        <xdr:cNvSpPr/>
      </xdr:nvSpPr>
      <xdr:spPr>
        <a:xfrm>
          <a:off x="16268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35577</xdr:rowOff>
    </xdr:from>
    <xdr:ext cx="405111" cy="259045"/>
    <xdr:sp macro="" textlink="">
      <xdr:nvSpPr>
        <xdr:cNvPr id="456" name="【公民館】&#10;有形固定資産減価償却率該当値テキスト"/>
        <xdr:cNvSpPr txBox="1"/>
      </xdr:nvSpPr>
      <xdr:spPr>
        <a:xfrm>
          <a:off x="16408400"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158750</xdr:rowOff>
    </xdr:from>
    <xdr:to>
      <xdr:col>22</xdr:col>
      <xdr:colOff>415925</xdr:colOff>
      <xdr:row>102</xdr:row>
      <xdr:rowOff>88900</xdr:rowOff>
    </xdr:to>
    <xdr:sp macro="" textlink="">
      <xdr:nvSpPr>
        <xdr:cNvPr id="457" name="円/楕円 456"/>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0</xdr:rowOff>
    </xdr:from>
    <xdr:to>
      <xdr:col>23</xdr:col>
      <xdr:colOff>517525</xdr:colOff>
      <xdr:row>102</xdr:row>
      <xdr:rowOff>38100</xdr:rowOff>
    </xdr:to>
    <xdr:cxnSp macro="">
      <xdr:nvCxnSpPr>
        <xdr:cNvPr id="458" name="直線コネクタ 457"/>
        <xdr:cNvCxnSpPr/>
      </xdr:nvCxnSpPr>
      <xdr:spPr>
        <a:xfrm flipV="1">
          <a:off x="15481300" y="1748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9541</xdr:rowOff>
    </xdr:from>
    <xdr:ext cx="405111" cy="259045"/>
    <xdr:sp macro="" textlink="">
      <xdr:nvSpPr>
        <xdr:cNvPr id="459" name="n_1aveValue【公民館】&#10;有形固定資産減価償却率"/>
        <xdr:cNvSpPr txBox="1"/>
      </xdr:nvSpPr>
      <xdr:spPr>
        <a:xfrm>
          <a:off x="15266043"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105427</xdr:rowOff>
    </xdr:from>
    <xdr:ext cx="405111" cy="259045"/>
    <xdr:sp macro="" textlink="">
      <xdr:nvSpPr>
        <xdr:cNvPr id="460" name="n_1mainValue【公民館】&#10;有形固定資産減価償却率"/>
        <xdr:cNvSpPr txBox="1"/>
      </xdr:nvSpPr>
      <xdr:spPr>
        <a:xfrm>
          <a:off x="15266043"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9" name="テキスト ボックス 4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0" name="直線コネクタ 4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71" name="直線コネクタ 4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2" name="テキスト ボックス 4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3" name="直線コネクタ 4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74" name="テキスト ボックス 4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75" name="直線コネクタ 4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76" name="テキスト ボックス 4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77" name="直線コネクタ 4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78" name="テキスト ボックス 4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79" name="直線コネクタ 4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0" name="テキスト ボックス 4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1" name="直線コネクタ 4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2" name="テキスト ボックス 4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3" name="直線コネクタ 4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4" name="テキスト ボックス 4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486" name="直線コネクタ 485"/>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87"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88" name="直線コネクタ 487"/>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89"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90" name="直線コネクタ 48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61340</xdr:rowOff>
    </xdr:from>
    <xdr:ext cx="469744" cy="259045"/>
    <xdr:sp macro="" textlink="">
      <xdr:nvSpPr>
        <xdr:cNvPr id="491" name="【公民館】&#10;一人当たり面積平均値テキスト"/>
        <xdr:cNvSpPr txBox="1"/>
      </xdr:nvSpPr>
      <xdr:spPr>
        <a:xfrm>
          <a:off x="22250400" y="1806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492" name="フローチャート : 判断 491"/>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493" name="フローチャート : 判断 492"/>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20501</xdr:rowOff>
    </xdr:from>
    <xdr:to>
      <xdr:col>32</xdr:col>
      <xdr:colOff>238125</xdr:colOff>
      <xdr:row>107</xdr:row>
      <xdr:rowOff>122101</xdr:rowOff>
    </xdr:to>
    <xdr:sp macro="" textlink="">
      <xdr:nvSpPr>
        <xdr:cNvPr id="499" name="円/楕円 498"/>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170378</xdr:rowOff>
    </xdr:from>
    <xdr:ext cx="469744" cy="259045"/>
    <xdr:sp macro="" textlink="">
      <xdr:nvSpPr>
        <xdr:cNvPr id="500" name="【公民館】&#10;一人当たり面積該当値テキスト"/>
        <xdr:cNvSpPr txBox="1"/>
      </xdr:nvSpPr>
      <xdr:spPr>
        <a:xfrm>
          <a:off x="222504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22134</xdr:rowOff>
    </xdr:from>
    <xdr:to>
      <xdr:col>31</xdr:col>
      <xdr:colOff>85725</xdr:colOff>
      <xdr:row>107</xdr:row>
      <xdr:rowOff>123734</xdr:rowOff>
    </xdr:to>
    <xdr:sp macro="" textlink="">
      <xdr:nvSpPr>
        <xdr:cNvPr id="501" name="円/楕円 500"/>
        <xdr:cNvSpPr/>
      </xdr:nvSpPr>
      <xdr:spPr>
        <a:xfrm>
          <a:off x="2127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71301</xdr:rowOff>
    </xdr:from>
    <xdr:to>
      <xdr:col>32</xdr:col>
      <xdr:colOff>187325</xdr:colOff>
      <xdr:row>107</xdr:row>
      <xdr:rowOff>72934</xdr:rowOff>
    </xdr:to>
    <xdr:cxnSp macro="">
      <xdr:nvCxnSpPr>
        <xdr:cNvPr id="502" name="直線コネクタ 501"/>
        <xdr:cNvCxnSpPr/>
      </xdr:nvCxnSpPr>
      <xdr:spPr>
        <a:xfrm flipV="1">
          <a:off x="21323300" y="184164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35758</xdr:rowOff>
    </xdr:from>
    <xdr:ext cx="469744" cy="259045"/>
    <xdr:sp macro="" textlink="">
      <xdr:nvSpPr>
        <xdr:cNvPr id="503" name="n_1ave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114861</xdr:rowOff>
    </xdr:from>
    <xdr:ext cx="469744" cy="259045"/>
    <xdr:sp macro="" textlink="">
      <xdr:nvSpPr>
        <xdr:cNvPr id="504" name="n_1mainValue【公民館】&#10;一人当たり面積"/>
        <xdr:cNvSpPr txBox="1"/>
      </xdr:nvSpPr>
      <xdr:spPr>
        <a:xfrm>
          <a:off x="210757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類似団体と比較して、特に有形固定資産減価償却率が高い施設は、「認定こども園・幼稚園・保育所」「公民館」である。このうち「認定こども園・幼稚園・保育所」の中では町内に</a:t>
          </a:r>
          <a:r>
            <a:rPr kumimoji="1" lang="en-US" altLang="ja-JP" sz="1300">
              <a:latin typeface="ＭＳ Ｐゴシック"/>
            </a:rPr>
            <a:t>3</a:t>
          </a:r>
          <a:r>
            <a:rPr kumimoji="1" lang="ja-JP" altLang="en-US" sz="1300">
              <a:latin typeface="ＭＳ Ｐゴシック"/>
            </a:rPr>
            <a:t>施設ある保育所が築</a:t>
          </a:r>
          <a:r>
            <a:rPr kumimoji="1" lang="en-US" altLang="ja-JP" sz="1300">
              <a:latin typeface="ＭＳ Ｐゴシック"/>
            </a:rPr>
            <a:t>40</a:t>
          </a:r>
          <a:r>
            <a:rPr kumimoji="1" lang="ja-JP" altLang="en-US" sz="1300">
              <a:latin typeface="ＭＳ Ｐゴシック"/>
            </a:rPr>
            <a:t>年以上経過しており、老朽化対策に取組む必要がある。また、平成</a:t>
          </a:r>
          <a:r>
            <a:rPr kumimoji="1" lang="en-US" altLang="ja-JP" sz="1300">
              <a:latin typeface="ＭＳ Ｐゴシック"/>
            </a:rPr>
            <a:t>30</a:t>
          </a:r>
          <a:r>
            <a:rPr kumimoji="1" lang="ja-JP" altLang="en-US" sz="1300">
              <a:latin typeface="ＭＳ Ｐゴシック"/>
            </a:rPr>
            <a:t>年度から町内の幼稚園</a:t>
          </a:r>
          <a:r>
            <a:rPr kumimoji="1" lang="en-US" altLang="ja-JP" sz="1300">
              <a:latin typeface="ＭＳ Ｐゴシック"/>
            </a:rPr>
            <a:t>3</a:t>
          </a:r>
          <a:r>
            <a:rPr kumimoji="1" lang="ja-JP" altLang="en-US" sz="1300">
              <a:latin typeface="ＭＳ Ｐゴシック"/>
            </a:rPr>
            <a:t>園と保育所</a:t>
          </a:r>
          <a:r>
            <a:rPr kumimoji="1" lang="en-US" altLang="ja-JP" sz="1300">
              <a:latin typeface="ＭＳ Ｐゴシック"/>
            </a:rPr>
            <a:t>3</a:t>
          </a:r>
          <a:r>
            <a:rPr kumimoji="1" lang="ja-JP" altLang="en-US" sz="1300">
              <a:latin typeface="ＭＳ Ｐゴシック"/>
            </a:rPr>
            <a:t>園を統合し、認定こども園</a:t>
          </a:r>
          <a:r>
            <a:rPr kumimoji="1" lang="en-US" altLang="ja-JP" sz="1300">
              <a:latin typeface="ＭＳ Ｐゴシック"/>
            </a:rPr>
            <a:t>3</a:t>
          </a:r>
          <a:r>
            <a:rPr kumimoji="1" lang="ja-JP" altLang="en-US" sz="1300">
              <a:latin typeface="ＭＳ Ｐゴシック"/>
            </a:rPr>
            <a:t>園として運営することとなっていることから、平成</a:t>
          </a:r>
          <a:r>
            <a:rPr kumimoji="1" lang="en-US" altLang="ja-JP" sz="1300">
              <a:latin typeface="ＭＳ Ｐゴシック"/>
            </a:rPr>
            <a:t>29</a:t>
          </a:r>
          <a:r>
            <a:rPr kumimoji="1" lang="ja-JP" altLang="en-US" sz="1300">
              <a:latin typeface="ＭＳ Ｐゴシック"/>
            </a:rPr>
            <a:t>年度以降、建替えや大規模改修などを計画的に行う。これにより、類似団体よりも高い水準となっている「認定こども園・幼稚園・保育所」の一人当たり面積が減少することになると見込まれるが、児童数の減少に応じた適切な規模で運営できるよう対応を進める。町内</a:t>
          </a:r>
          <a:r>
            <a:rPr kumimoji="1" lang="en-US" altLang="ja-JP" sz="1300">
              <a:latin typeface="ＭＳ Ｐゴシック"/>
            </a:rPr>
            <a:t>1</a:t>
          </a:r>
          <a:r>
            <a:rPr kumimoji="1" lang="ja-JP" altLang="en-US" sz="1300">
              <a:latin typeface="ＭＳ Ｐゴシック"/>
            </a:rPr>
            <a:t>施設のみの中央公民館については、平成</a:t>
          </a:r>
          <a:r>
            <a:rPr kumimoji="1" lang="en-US" altLang="ja-JP" sz="1300">
              <a:latin typeface="ＭＳ Ｐゴシック"/>
            </a:rPr>
            <a:t>29</a:t>
          </a:r>
          <a:r>
            <a:rPr kumimoji="1" lang="ja-JP" altLang="en-US" sz="1300">
              <a:latin typeface="ＭＳ Ｐゴシック"/>
            </a:rPr>
            <a:t>年度から老朽化への対応について「あり方検討」を行っており、平成</a:t>
          </a:r>
          <a:r>
            <a:rPr kumimoji="1" lang="en-US" altLang="ja-JP" sz="1300">
              <a:latin typeface="ＭＳ Ｐゴシック"/>
            </a:rPr>
            <a:t>30</a:t>
          </a:r>
          <a:r>
            <a:rPr kumimoji="1" lang="ja-JP" altLang="en-US" sz="1300">
              <a:latin typeface="ＭＳ Ｐゴシック"/>
            </a:rPr>
            <a:t>年度により具体的な検討を進める。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68851</xdr:rowOff>
    </xdr:from>
    <xdr:ext cx="405111" cy="259045"/>
    <xdr:sp macro="" textlink="">
      <xdr:nvSpPr>
        <xdr:cNvPr id="60" name="【図書館】&#10;有形固定資産減価償却率平均値テキスト"/>
        <xdr:cNvSpPr txBox="1"/>
      </xdr:nvSpPr>
      <xdr:spPr>
        <a:xfrm>
          <a:off x="4724400" y="6412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105410</xdr:rowOff>
    </xdr:from>
    <xdr:to>
      <xdr:col>6</xdr:col>
      <xdr:colOff>561975</xdr:colOff>
      <xdr:row>40</xdr:row>
      <xdr:rowOff>35560</xdr:rowOff>
    </xdr:to>
    <xdr:sp macro="" textlink="">
      <xdr:nvSpPr>
        <xdr:cNvPr id="68" name="円/楕円 67"/>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83837</xdr:rowOff>
    </xdr:from>
    <xdr:ext cx="405111" cy="259045"/>
    <xdr:sp macro="" textlink="">
      <xdr:nvSpPr>
        <xdr:cNvPr id="69" name="【図書館】&#10;有形固定資産減価償却率該当値テキスト"/>
        <xdr:cNvSpPr txBox="1"/>
      </xdr:nvSpPr>
      <xdr:spPr>
        <a:xfrm>
          <a:off x="47244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151130</xdr:rowOff>
    </xdr:from>
    <xdr:to>
      <xdr:col>5</xdr:col>
      <xdr:colOff>409575</xdr:colOff>
      <xdr:row>40</xdr:row>
      <xdr:rowOff>81280</xdr:rowOff>
    </xdr:to>
    <xdr:sp macro="" textlink="">
      <xdr:nvSpPr>
        <xdr:cNvPr id="70" name="円/楕円 69"/>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156210</xdr:rowOff>
    </xdr:from>
    <xdr:to>
      <xdr:col>6</xdr:col>
      <xdr:colOff>511175</xdr:colOff>
      <xdr:row>40</xdr:row>
      <xdr:rowOff>30480</xdr:rowOff>
    </xdr:to>
    <xdr:cxnSp macro="">
      <xdr:nvCxnSpPr>
        <xdr:cNvPr id="71" name="直線コネクタ 70"/>
        <xdr:cNvCxnSpPr/>
      </xdr:nvCxnSpPr>
      <xdr:spPr>
        <a:xfrm flipV="1">
          <a:off x="3797300" y="6842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42943</xdr:rowOff>
    </xdr:from>
    <xdr:ext cx="405111" cy="259045"/>
    <xdr:sp macro="" textlink="">
      <xdr:nvSpPr>
        <xdr:cNvPr id="72" name="n_1aveValue【図書館】&#10;有形固定資産減価償却率"/>
        <xdr:cNvSpPr txBox="1"/>
      </xdr:nvSpPr>
      <xdr:spPr>
        <a:xfrm>
          <a:off x="3582043"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72407</xdr:rowOff>
    </xdr:from>
    <xdr:ext cx="405111" cy="259045"/>
    <xdr:sp macro="" textlink="">
      <xdr:nvSpPr>
        <xdr:cNvPr id="73" name="n_1mainValue【図書館】&#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143527</xdr:rowOff>
    </xdr:from>
    <xdr:ext cx="469744" cy="259045"/>
    <xdr:sp macro="" textlink="">
      <xdr:nvSpPr>
        <xdr:cNvPr id="103" name="【図書館】&#10;一人当たり面積平均値テキスト"/>
        <xdr:cNvSpPr txBox="1"/>
      </xdr:nvSpPr>
      <xdr:spPr>
        <a:xfrm>
          <a:off x="105664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5" name="フローチャート :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111" name="円/楕円 1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67327</xdr:rowOff>
    </xdr:from>
    <xdr:ext cx="469744" cy="259045"/>
    <xdr:sp macro="" textlink="">
      <xdr:nvSpPr>
        <xdr:cNvPr id="112" name="【図書館】&#10;一人当たり面積該当値テキスト"/>
        <xdr:cNvSpPr txBox="1"/>
      </xdr:nvSpPr>
      <xdr:spPr>
        <a:xfrm>
          <a:off x="105664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113" name="円/楕円 1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139700</xdr:rowOff>
    </xdr:from>
    <xdr:to>
      <xdr:col>15</xdr:col>
      <xdr:colOff>180975</xdr:colOff>
      <xdr:row>38</xdr:row>
      <xdr:rowOff>139700</xdr:rowOff>
    </xdr:to>
    <xdr:cxnSp macro="">
      <xdr:nvCxnSpPr>
        <xdr:cNvPr id="114" name="直線コネクタ 11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5"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35577</xdr:rowOff>
    </xdr:from>
    <xdr:ext cx="469744" cy="259045"/>
    <xdr:sp macro="" textlink="">
      <xdr:nvSpPr>
        <xdr:cNvPr id="116" name="n_1main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43" name="直線コネクタ 142"/>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44"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5" name="直線コネクタ 144"/>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6"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7" name="直線コネクタ 146"/>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31042</xdr:rowOff>
    </xdr:from>
    <xdr:ext cx="405111" cy="259045"/>
    <xdr:sp macro="" textlink="">
      <xdr:nvSpPr>
        <xdr:cNvPr id="148" name="【体育館・プール】&#10;有形固定資産減価償却率平均値テキスト"/>
        <xdr:cNvSpPr txBox="1"/>
      </xdr:nvSpPr>
      <xdr:spPr>
        <a:xfrm>
          <a:off x="4724400" y="9975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9" name="フローチャート : 判断 148"/>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50" name="フローチャート : 判断 149"/>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71665</xdr:rowOff>
    </xdr:from>
    <xdr:to>
      <xdr:col>6</xdr:col>
      <xdr:colOff>561975</xdr:colOff>
      <xdr:row>58</xdr:row>
      <xdr:rowOff>1815</xdr:rowOff>
    </xdr:to>
    <xdr:sp macro="" textlink="">
      <xdr:nvSpPr>
        <xdr:cNvPr id="156" name="円/楕円 155"/>
        <xdr:cNvSpPr/>
      </xdr:nvSpPr>
      <xdr:spPr>
        <a:xfrm>
          <a:off x="4584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94542</xdr:rowOff>
    </xdr:from>
    <xdr:ext cx="405111" cy="259045"/>
    <xdr:sp macro="" textlink="">
      <xdr:nvSpPr>
        <xdr:cNvPr id="157" name="【体育館・プール】&#10;有形固定資産減価償却率該当値テキスト"/>
        <xdr:cNvSpPr txBox="1"/>
      </xdr:nvSpPr>
      <xdr:spPr>
        <a:xfrm>
          <a:off x="47244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74385</xdr:rowOff>
    </xdr:from>
    <xdr:to>
      <xdr:col>5</xdr:col>
      <xdr:colOff>409575</xdr:colOff>
      <xdr:row>59</xdr:row>
      <xdr:rowOff>4535</xdr:rowOff>
    </xdr:to>
    <xdr:sp macro="" textlink="">
      <xdr:nvSpPr>
        <xdr:cNvPr id="158" name="円/楕円 157"/>
        <xdr:cNvSpPr/>
      </xdr:nvSpPr>
      <xdr:spPr>
        <a:xfrm>
          <a:off x="3746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122465</xdr:rowOff>
    </xdr:from>
    <xdr:to>
      <xdr:col>6</xdr:col>
      <xdr:colOff>511175</xdr:colOff>
      <xdr:row>58</xdr:row>
      <xdr:rowOff>125185</xdr:rowOff>
    </xdr:to>
    <xdr:cxnSp macro="">
      <xdr:nvCxnSpPr>
        <xdr:cNvPr id="159" name="直線コネクタ 158"/>
        <xdr:cNvCxnSpPr/>
      </xdr:nvCxnSpPr>
      <xdr:spPr>
        <a:xfrm flipV="1">
          <a:off x="3797300" y="98951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148062</xdr:rowOff>
    </xdr:from>
    <xdr:ext cx="405111" cy="259045"/>
    <xdr:sp macro="" textlink="">
      <xdr:nvSpPr>
        <xdr:cNvPr id="160"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21062</xdr:rowOff>
    </xdr:from>
    <xdr:ext cx="405111" cy="259045"/>
    <xdr:sp macro="" textlink="">
      <xdr:nvSpPr>
        <xdr:cNvPr id="161" name="n_1mainValue【体育館・プール】&#10;有形固定資産減価償却率"/>
        <xdr:cNvSpPr txBox="1"/>
      </xdr:nvSpPr>
      <xdr:spPr>
        <a:xfrm>
          <a:off x="3582043"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8" name="直線コネクタ 187"/>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9"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90" name="直線コネクタ 189"/>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91"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92" name="直線コネクタ 191"/>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112140</xdr:rowOff>
    </xdr:from>
    <xdr:ext cx="469744" cy="259045"/>
    <xdr:sp macro="" textlink="">
      <xdr:nvSpPr>
        <xdr:cNvPr id="193" name="【体育館・プール】&#10;一人当たり面積平均値テキスト"/>
        <xdr:cNvSpPr txBox="1"/>
      </xdr:nvSpPr>
      <xdr:spPr>
        <a:xfrm>
          <a:off x="10566400" y="1057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4" name="フローチャート : 判断 193"/>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95" name="フローチャート : 判断 194"/>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156573</xdr:rowOff>
    </xdr:from>
    <xdr:to>
      <xdr:col>15</xdr:col>
      <xdr:colOff>231775</xdr:colOff>
      <xdr:row>60</xdr:row>
      <xdr:rowOff>86723</xdr:rowOff>
    </xdr:to>
    <xdr:sp macro="" textlink="">
      <xdr:nvSpPr>
        <xdr:cNvPr id="201" name="円/楕円 200"/>
        <xdr:cNvSpPr/>
      </xdr:nvSpPr>
      <xdr:spPr>
        <a:xfrm>
          <a:off x="10426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8000</xdr:rowOff>
    </xdr:from>
    <xdr:ext cx="469744" cy="259045"/>
    <xdr:sp macro="" textlink="">
      <xdr:nvSpPr>
        <xdr:cNvPr id="202" name="【体育館・プール】&#10;一人当たり面積該当値テキスト"/>
        <xdr:cNvSpPr txBox="1"/>
      </xdr:nvSpPr>
      <xdr:spPr>
        <a:xfrm>
          <a:off x="10566400" y="101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163104</xdr:rowOff>
    </xdr:from>
    <xdr:to>
      <xdr:col>14</xdr:col>
      <xdr:colOff>79375</xdr:colOff>
      <xdr:row>60</xdr:row>
      <xdr:rowOff>93254</xdr:rowOff>
    </xdr:to>
    <xdr:sp macro="" textlink="">
      <xdr:nvSpPr>
        <xdr:cNvPr id="203" name="円/楕円 202"/>
        <xdr:cNvSpPr/>
      </xdr:nvSpPr>
      <xdr:spPr>
        <a:xfrm>
          <a:off x="958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35923</xdr:rowOff>
    </xdr:from>
    <xdr:to>
      <xdr:col>15</xdr:col>
      <xdr:colOff>180975</xdr:colOff>
      <xdr:row>60</xdr:row>
      <xdr:rowOff>42454</xdr:rowOff>
    </xdr:to>
    <xdr:cxnSp macro="">
      <xdr:nvCxnSpPr>
        <xdr:cNvPr id="204" name="直線コネクタ 203"/>
        <xdr:cNvCxnSpPr/>
      </xdr:nvCxnSpPr>
      <xdr:spPr>
        <a:xfrm flipV="1">
          <a:off x="9639300" y="103229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104883</xdr:rowOff>
    </xdr:from>
    <xdr:ext cx="469744" cy="259045"/>
    <xdr:sp macro="" textlink="">
      <xdr:nvSpPr>
        <xdr:cNvPr id="205"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84381</xdr:rowOff>
    </xdr:from>
    <xdr:ext cx="469744" cy="259045"/>
    <xdr:sp macro="" textlink="">
      <xdr:nvSpPr>
        <xdr:cNvPr id="206" name="n_1mainValue【体育館・プール】&#10;一人当たり面積"/>
        <xdr:cNvSpPr txBox="1"/>
      </xdr:nvSpPr>
      <xdr:spPr>
        <a:xfrm>
          <a:off x="9391727" y="1037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29" name="直線コネクタ 228"/>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30"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31" name="直線コネクタ 230"/>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32"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33" name="直線コネクタ 23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98314</xdr:rowOff>
    </xdr:from>
    <xdr:ext cx="405111" cy="259045"/>
    <xdr:sp macro="" textlink="">
      <xdr:nvSpPr>
        <xdr:cNvPr id="234" name="【福祉施設】&#10;有形固定資産減価償却率平均値テキスト"/>
        <xdr:cNvSpPr txBox="1"/>
      </xdr:nvSpPr>
      <xdr:spPr>
        <a:xfrm>
          <a:off x="4724400" y="1450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35" name="フローチャート : 判断 234"/>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36" name="フローチャート : 判断 235"/>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140463</xdr:rowOff>
    </xdr:from>
    <xdr:to>
      <xdr:col>6</xdr:col>
      <xdr:colOff>561975</xdr:colOff>
      <xdr:row>78</xdr:row>
      <xdr:rowOff>70613</xdr:rowOff>
    </xdr:to>
    <xdr:sp macro="" textlink="">
      <xdr:nvSpPr>
        <xdr:cNvPr id="242" name="円/楕円 241"/>
        <xdr:cNvSpPr/>
      </xdr:nvSpPr>
      <xdr:spPr>
        <a:xfrm>
          <a:off x="45847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93490</xdr:rowOff>
    </xdr:from>
    <xdr:ext cx="405111" cy="259045"/>
    <xdr:sp macro="" textlink="">
      <xdr:nvSpPr>
        <xdr:cNvPr id="243" name="【福祉施設】&#10;有形固定資産減価償却率該当値テキスト"/>
        <xdr:cNvSpPr txBox="1"/>
      </xdr:nvSpPr>
      <xdr:spPr>
        <a:xfrm>
          <a:off x="4724400" y="1329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69596</xdr:rowOff>
    </xdr:from>
    <xdr:to>
      <xdr:col>5</xdr:col>
      <xdr:colOff>409575</xdr:colOff>
      <xdr:row>78</xdr:row>
      <xdr:rowOff>171196</xdr:rowOff>
    </xdr:to>
    <xdr:sp macro="" textlink="">
      <xdr:nvSpPr>
        <xdr:cNvPr id="244" name="円/楕円 243"/>
        <xdr:cNvSpPr/>
      </xdr:nvSpPr>
      <xdr:spPr>
        <a:xfrm>
          <a:off x="3746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19813</xdr:rowOff>
    </xdr:from>
    <xdr:to>
      <xdr:col>6</xdr:col>
      <xdr:colOff>511175</xdr:colOff>
      <xdr:row>78</xdr:row>
      <xdr:rowOff>120396</xdr:rowOff>
    </xdr:to>
    <xdr:cxnSp macro="">
      <xdr:nvCxnSpPr>
        <xdr:cNvPr id="245" name="直線コネクタ 244"/>
        <xdr:cNvCxnSpPr/>
      </xdr:nvCxnSpPr>
      <xdr:spPr>
        <a:xfrm flipV="1">
          <a:off x="3797300" y="133929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6875</xdr:rowOff>
    </xdr:from>
    <xdr:ext cx="405111" cy="259045"/>
    <xdr:sp macro="" textlink="">
      <xdr:nvSpPr>
        <xdr:cNvPr id="246" name="n_1aveValue【福祉施設】&#10;有形固定資産減価償却率"/>
        <xdr:cNvSpPr txBox="1"/>
      </xdr:nvSpPr>
      <xdr:spPr>
        <a:xfrm>
          <a:off x="3582043"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16273</xdr:rowOff>
    </xdr:from>
    <xdr:ext cx="405111" cy="259045"/>
    <xdr:sp macro="" textlink="">
      <xdr:nvSpPr>
        <xdr:cNvPr id="247" name="n_1mainValue【福祉施設】&#10;有形固定資産減価償却率"/>
        <xdr:cNvSpPr txBox="1"/>
      </xdr:nvSpPr>
      <xdr:spPr>
        <a:xfrm>
          <a:off x="3582043"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73" name="直線コネクタ 272"/>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74"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75" name="直線コネクタ 274"/>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76"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77" name="直線コネクタ 27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73858</xdr:rowOff>
    </xdr:from>
    <xdr:ext cx="469744" cy="259045"/>
    <xdr:sp macro="" textlink="">
      <xdr:nvSpPr>
        <xdr:cNvPr id="278" name="【福祉施設】&#10;一人当たり面積平均値テキスト"/>
        <xdr:cNvSpPr txBox="1"/>
      </xdr:nvSpPr>
      <xdr:spPr>
        <a:xfrm>
          <a:off x="10566400" y="1413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79" name="フローチャート : 判断 278"/>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80" name="フローチャート : 判断 279"/>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122827</xdr:rowOff>
    </xdr:from>
    <xdr:to>
      <xdr:col>15</xdr:col>
      <xdr:colOff>231775</xdr:colOff>
      <xdr:row>86</xdr:row>
      <xdr:rowOff>52977</xdr:rowOff>
    </xdr:to>
    <xdr:sp macro="" textlink="">
      <xdr:nvSpPr>
        <xdr:cNvPr id="286" name="円/楕円 285"/>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37754</xdr:rowOff>
    </xdr:from>
    <xdr:ext cx="469744" cy="259045"/>
    <xdr:sp macro="" textlink="">
      <xdr:nvSpPr>
        <xdr:cNvPr id="287" name="【福祉施設】&#10;一人当たり面積該当値テキスト"/>
        <xdr:cNvSpPr txBox="1"/>
      </xdr:nvSpPr>
      <xdr:spPr>
        <a:xfrm>
          <a:off x="10566400" y="146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122827</xdr:rowOff>
    </xdr:from>
    <xdr:to>
      <xdr:col>14</xdr:col>
      <xdr:colOff>79375</xdr:colOff>
      <xdr:row>86</xdr:row>
      <xdr:rowOff>52977</xdr:rowOff>
    </xdr:to>
    <xdr:sp macro="" textlink="">
      <xdr:nvSpPr>
        <xdr:cNvPr id="288" name="円/楕円 287"/>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2177</xdr:rowOff>
    </xdr:from>
    <xdr:to>
      <xdr:col>15</xdr:col>
      <xdr:colOff>180975</xdr:colOff>
      <xdr:row>86</xdr:row>
      <xdr:rowOff>2177</xdr:rowOff>
    </xdr:to>
    <xdr:cxnSp macro="">
      <xdr:nvCxnSpPr>
        <xdr:cNvPr id="289" name="直線コネクタ 288"/>
        <xdr:cNvCxnSpPr/>
      </xdr:nvCxnSpPr>
      <xdr:spPr>
        <a:xfrm>
          <a:off x="9639300" y="1474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113591</xdr:rowOff>
    </xdr:from>
    <xdr:ext cx="469744" cy="259045"/>
    <xdr:sp macro="" textlink="">
      <xdr:nvSpPr>
        <xdr:cNvPr id="290"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44104</xdr:rowOff>
    </xdr:from>
    <xdr:ext cx="469744" cy="259045"/>
    <xdr:sp macro="" textlink="">
      <xdr:nvSpPr>
        <xdr:cNvPr id="291"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2" name="テキスト ボックス 30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12" name="テキスト ボックス 31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4" name="テキスト ボックス 31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137161</xdr:rowOff>
    </xdr:from>
    <xdr:to>
      <xdr:col>6</xdr:col>
      <xdr:colOff>510540</xdr:colOff>
      <xdr:row>108</xdr:row>
      <xdr:rowOff>152400</xdr:rowOff>
    </xdr:to>
    <xdr:cxnSp macro="">
      <xdr:nvCxnSpPr>
        <xdr:cNvPr id="316" name="直線コネクタ 315"/>
        <xdr:cNvCxnSpPr/>
      </xdr:nvCxnSpPr>
      <xdr:spPr>
        <a:xfrm flipV="1">
          <a:off x="4634865" y="1728216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317" name="【市民会館】&#10;有形固定資産減価償却率最小値テキスト"/>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318" name="直線コネクタ 31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83838</xdr:rowOff>
    </xdr:from>
    <xdr:ext cx="405111" cy="259045"/>
    <xdr:sp macro="" textlink="">
      <xdr:nvSpPr>
        <xdr:cNvPr id="319" name="【市民会館】&#10;有形固定資産減価償却率最大値テキスト"/>
        <xdr:cNvSpPr txBox="1"/>
      </xdr:nvSpPr>
      <xdr:spPr>
        <a:xfrm>
          <a:off x="47244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100</xdr:row>
      <xdr:rowOff>137161</xdr:rowOff>
    </xdr:from>
    <xdr:to>
      <xdr:col>6</xdr:col>
      <xdr:colOff>600075</xdr:colOff>
      <xdr:row>100</xdr:row>
      <xdr:rowOff>137161</xdr:rowOff>
    </xdr:to>
    <xdr:cxnSp macro="">
      <xdr:nvCxnSpPr>
        <xdr:cNvPr id="320" name="直線コネクタ 319"/>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3827</xdr:rowOff>
    </xdr:from>
    <xdr:ext cx="405111" cy="259045"/>
    <xdr:sp macro="" textlink="">
      <xdr:nvSpPr>
        <xdr:cNvPr id="321" name="【市民会館】&#10;有形固定資産減価償却率平均値テキスト"/>
        <xdr:cNvSpPr txBox="1"/>
      </xdr:nvSpPr>
      <xdr:spPr>
        <a:xfrm>
          <a:off x="47244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25400</xdr:rowOff>
    </xdr:from>
    <xdr:to>
      <xdr:col>6</xdr:col>
      <xdr:colOff>561975</xdr:colOff>
      <xdr:row>106</xdr:row>
      <xdr:rowOff>127000</xdr:rowOff>
    </xdr:to>
    <xdr:sp macro="" textlink="">
      <xdr:nvSpPr>
        <xdr:cNvPr id="322" name="フローチャート : 判断 321"/>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67311</xdr:rowOff>
    </xdr:from>
    <xdr:to>
      <xdr:col>5</xdr:col>
      <xdr:colOff>409575</xdr:colOff>
      <xdr:row>103</xdr:row>
      <xdr:rowOff>168911</xdr:rowOff>
    </xdr:to>
    <xdr:sp macro="" textlink="">
      <xdr:nvSpPr>
        <xdr:cNvPr id="323" name="フローチャート : 判断 322"/>
        <xdr:cNvSpPr/>
      </xdr:nvSpPr>
      <xdr:spPr>
        <a:xfrm>
          <a:off x="3746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36830</xdr:rowOff>
    </xdr:from>
    <xdr:to>
      <xdr:col>6</xdr:col>
      <xdr:colOff>561975</xdr:colOff>
      <xdr:row>105</xdr:row>
      <xdr:rowOff>138430</xdr:rowOff>
    </xdr:to>
    <xdr:sp macro="" textlink="">
      <xdr:nvSpPr>
        <xdr:cNvPr id="329" name="円/楕円 328"/>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59707</xdr:rowOff>
    </xdr:from>
    <xdr:ext cx="405111" cy="259045"/>
    <xdr:sp macro="" textlink="">
      <xdr:nvSpPr>
        <xdr:cNvPr id="330" name="【市民会館】&#10;有形固定資産減価償却率該当値テキスト"/>
        <xdr:cNvSpPr txBox="1"/>
      </xdr:nvSpPr>
      <xdr:spPr>
        <a:xfrm>
          <a:off x="47244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33020</xdr:rowOff>
    </xdr:from>
    <xdr:to>
      <xdr:col>5</xdr:col>
      <xdr:colOff>409575</xdr:colOff>
      <xdr:row>106</xdr:row>
      <xdr:rowOff>134620</xdr:rowOff>
    </xdr:to>
    <xdr:sp macro="" textlink="">
      <xdr:nvSpPr>
        <xdr:cNvPr id="331" name="円/楕円 330"/>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87630</xdr:rowOff>
    </xdr:from>
    <xdr:to>
      <xdr:col>6</xdr:col>
      <xdr:colOff>511175</xdr:colOff>
      <xdr:row>106</xdr:row>
      <xdr:rowOff>83820</xdr:rowOff>
    </xdr:to>
    <xdr:cxnSp macro="">
      <xdr:nvCxnSpPr>
        <xdr:cNvPr id="332" name="直線コネクタ 331"/>
        <xdr:cNvCxnSpPr/>
      </xdr:nvCxnSpPr>
      <xdr:spPr>
        <a:xfrm flipV="1">
          <a:off x="3797300" y="180898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13988</xdr:rowOff>
    </xdr:from>
    <xdr:ext cx="405111" cy="259045"/>
    <xdr:sp macro="" textlink="">
      <xdr:nvSpPr>
        <xdr:cNvPr id="333" name="n_1aveValue【市民会館】&#10;有形固定資産減価償却率"/>
        <xdr:cNvSpPr txBox="1"/>
      </xdr:nvSpPr>
      <xdr:spPr>
        <a:xfrm>
          <a:off x="3582043"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125747</xdr:rowOff>
    </xdr:from>
    <xdr:ext cx="405111" cy="259045"/>
    <xdr:sp macro="" textlink="">
      <xdr:nvSpPr>
        <xdr:cNvPr id="334" name="n_1mainValue【市民会館】&#10;有形固定資産減価償却率"/>
        <xdr:cNvSpPr txBox="1"/>
      </xdr:nvSpPr>
      <xdr:spPr>
        <a:xfrm>
          <a:off x="3582043"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5" name="テキスト ボックス 3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107</xdr:row>
      <xdr:rowOff>137922</xdr:rowOff>
    </xdr:to>
    <xdr:cxnSp macro="">
      <xdr:nvCxnSpPr>
        <xdr:cNvPr id="357" name="直線コネクタ 356"/>
        <xdr:cNvCxnSpPr/>
      </xdr:nvCxnSpPr>
      <xdr:spPr>
        <a:xfrm flipV="1">
          <a:off x="10476865" y="17120615"/>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141749</xdr:rowOff>
    </xdr:from>
    <xdr:ext cx="469744" cy="259045"/>
    <xdr:sp macro="" textlink="">
      <xdr:nvSpPr>
        <xdr:cNvPr id="358" name="【市民会館】&#10;一人当たり面積最小値テキスト"/>
        <xdr:cNvSpPr txBox="1"/>
      </xdr:nvSpPr>
      <xdr:spPr>
        <a:xfrm>
          <a:off x="10566400"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107</xdr:row>
      <xdr:rowOff>137922</xdr:rowOff>
    </xdr:from>
    <xdr:to>
      <xdr:col>15</xdr:col>
      <xdr:colOff>269875</xdr:colOff>
      <xdr:row>107</xdr:row>
      <xdr:rowOff>137922</xdr:rowOff>
    </xdr:to>
    <xdr:cxnSp macro="">
      <xdr:nvCxnSpPr>
        <xdr:cNvPr id="359" name="直線コネクタ 358"/>
        <xdr:cNvCxnSpPr/>
      </xdr:nvCxnSpPr>
      <xdr:spPr>
        <a:xfrm>
          <a:off x="10388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60"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61" name="直線コネクタ 360"/>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144290</xdr:rowOff>
    </xdr:from>
    <xdr:ext cx="469744" cy="259045"/>
    <xdr:sp macro="" textlink="">
      <xdr:nvSpPr>
        <xdr:cNvPr id="362" name="【市民会館】&#10;一人当たり面積平均値テキスト"/>
        <xdr:cNvSpPr txBox="1"/>
      </xdr:nvSpPr>
      <xdr:spPr>
        <a:xfrm>
          <a:off x="10566400" y="17460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121413</xdr:rowOff>
    </xdr:from>
    <xdr:to>
      <xdr:col>15</xdr:col>
      <xdr:colOff>231775</xdr:colOff>
      <xdr:row>103</xdr:row>
      <xdr:rowOff>51563</xdr:rowOff>
    </xdr:to>
    <xdr:sp macro="" textlink="">
      <xdr:nvSpPr>
        <xdr:cNvPr id="363" name="フローチャート : 判断 362"/>
        <xdr:cNvSpPr/>
      </xdr:nvSpPr>
      <xdr:spPr>
        <a:xfrm>
          <a:off x="104267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77978</xdr:rowOff>
    </xdr:from>
    <xdr:to>
      <xdr:col>14</xdr:col>
      <xdr:colOff>79375</xdr:colOff>
      <xdr:row>104</xdr:row>
      <xdr:rowOff>8128</xdr:rowOff>
    </xdr:to>
    <xdr:sp macro="" textlink="">
      <xdr:nvSpPr>
        <xdr:cNvPr id="364" name="フローチャート : 判断 363"/>
        <xdr:cNvSpPr/>
      </xdr:nvSpPr>
      <xdr:spPr>
        <a:xfrm>
          <a:off x="9588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87122</xdr:rowOff>
    </xdr:from>
    <xdr:to>
      <xdr:col>15</xdr:col>
      <xdr:colOff>231775</xdr:colOff>
      <xdr:row>108</xdr:row>
      <xdr:rowOff>17272</xdr:rowOff>
    </xdr:to>
    <xdr:sp macro="" textlink="">
      <xdr:nvSpPr>
        <xdr:cNvPr id="370" name="円/楕円 369"/>
        <xdr:cNvSpPr/>
      </xdr:nvSpPr>
      <xdr:spPr>
        <a:xfrm>
          <a:off x="104267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2049</xdr:rowOff>
    </xdr:from>
    <xdr:ext cx="469744" cy="259045"/>
    <xdr:sp macro="" textlink="">
      <xdr:nvSpPr>
        <xdr:cNvPr id="371" name="【市民会館】&#10;一人当たり面積該当値テキスト"/>
        <xdr:cNvSpPr txBox="1"/>
      </xdr:nvSpPr>
      <xdr:spPr>
        <a:xfrm>
          <a:off x="10566400" y="1834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96265</xdr:rowOff>
    </xdr:from>
    <xdr:to>
      <xdr:col>14</xdr:col>
      <xdr:colOff>79375</xdr:colOff>
      <xdr:row>108</xdr:row>
      <xdr:rowOff>26415</xdr:rowOff>
    </xdr:to>
    <xdr:sp macro="" textlink="">
      <xdr:nvSpPr>
        <xdr:cNvPr id="372" name="円/楕円 371"/>
        <xdr:cNvSpPr/>
      </xdr:nvSpPr>
      <xdr:spPr>
        <a:xfrm>
          <a:off x="9588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137922</xdr:rowOff>
    </xdr:from>
    <xdr:to>
      <xdr:col>15</xdr:col>
      <xdr:colOff>180975</xdr:colOff>
      <xdr:row>107</xdr:row>
      <xdr:rowOff>147065</xdr:rowOff>
    </xdr:to>
    <xdr:cxnSp macro="">
      <xdr:nvCxnSpPr>
        <xdr:cNvPr id="373" name="直線コネクタ 372"/>
        <xdr:cNvCxnSpPr/>
      </xdr:nvCxnSpPr>
      <xdr:spPr>
        <a:xfrm flipV="1">
          <a:off x="9639300" y="18483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24655</xdr:rowOff>
    </xdr:from>
    <xdr:ext cx="469744" cy="259045"/>
    <xdr:sp macro="" textlink="">
      <xdr:nvSpPr>
        <xdr:cNvPr id="374" name="n_1aveValue【市民会館】&#10;一人当たり面積"/>
        <xdr:cNvSpPr txBox="1"/>
      </xdr:nvSpPr>
      <xdr:spPr>
        <a:xfrm>
          <a:off x="9391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17542</xdr:rowOff>
    </xdr:from>
    <xdr:ext cx="469744" cy="259045"/>
    <xdr:sp macro="" textlink="">
      <xdr:nvSpPr>
        <xdr:cNvPr id="375" name="n_1mainValue【市民会館】&#10;一人当たり面積"/>
        <xdr:cNvSpPr txBox="1"/>
      </xdr:nvSpPr>
      <xdr:spPr>
        <a:xfrm>
          <a:off x="9391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3" name="直線コネクタ 4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4" name="テキスト ボックス 4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5" name="直線コネクタ 4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6" name="テキスト ボックス 4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7" name="直線コネクタ 4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8" name="テキスト ボックス 4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9" name="直線コネクタ 4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0" name="テキスト ボックス 4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1" name="直線コネクタ 4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2" name="テキスト ボックス 41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4" name="テキスト ボックス 4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416" name="直線コネクタ 415"/>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417"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418" name="直線コネクタ 417"/>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19"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20" name="直線コネクタ 41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421"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422" name="フローチャート : 判断 421"/>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423" name="フローチャート : 判断 422"/>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82550</xdr:rowOff>
    </xdr:from>
    <xdr:to>
      <xdr:col>23</xdr:col>
      <xdr:colOff>568325</xdr:colOff>
      <xdr:row>62</xdr:row>
      <xdr:rowOff>12700</xdr:rowOff>
    </xdr:to>
    <xdr:sp macro="" textlink="">
      <xdr:nvSpPr>
        <xdr:cNvPr id="429" name="円/楕円 428"/>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105427</xdr:rowOff>
    </xdr:from>
    <xdr:ext cx="405111" cy="259045"/>
    <xdr:sp macro="" textlink="">
      <xdr:nvSpPr>
        <xdr:cNvPr id="430" name="【保健センター・保健所】&#10;有形固定資産減価償却率該当値テキスト"/>
        <xdr:cNvSpPr txBox="1"/>
      </xdr:nvSpPr>
      <xdr:spPr>
        <a:xfrm>
          <a:off x="16408400" y="1039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158750</xdr:rowOff>
    </xdr:from>
    <xdr:to>
      <xdr:col>22</xdr:col>
      <xdr:colOff>415925</xdr:colOff>
      <xdr:row>62</xdr:row>
      <xdr:rowOff>88900</xdr:rowOff>
    </xdr:to>
    <xdr:sp macro="" textlink="">
      <xdr:nvSpPr>
        <xdr:cNvPr id="431" name="円/楕円 430"/>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133350</xdr:rowOff>
    </xdr:from>
    <xdr:to>
      <xdr:col>23</xdr:col>
      <xdr:colOff>517525</xdr:colOff>
      <xdr:row>62</xdr:row>
      <xdr:rowOff>38100</xdr:rowOff>
    </xdr:to>
    <xdr:cxnSp macro="">
      <xdr:nvCxnSpPr>
        <xdr:cNvPr id="432" name="直線コネクタ 431"/>
        <xdr:cNvCxnSpPr/>
      </xdr:nvCxnSpPr>
      <xdr:spPr>
        <a:xfrm flipV="1">
          <a:off x="15481300" y="1059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158767</xdr:rowOff>
    </xdr:from>
    <xdr:ext cx="405111" cy="259045"/>
    <xdr:sp macro="" textlink="">
      <xdr:nvSpPr>
        <xdr:cNvPr id="433" name="n_1aveValue【保健センター・保健所】&#10;有形固定資産減価償却率"/>
        <xdr:cNvSpPr txBox="1"/>
      </xdr:nvSpPr>
      <xdr:spPr>
        <a:xfrm>
          <a:off x="15266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80027</xdr:rowOff>
    </xdr:from>
    <xdr:ext cx="405111" cy="259045"/>
    <xdr:sp macro="" textlink="">
      <xdr:nvSpPr>
        <xdr:cNvPr id="434" name="n_1mainValue【保健センター・保健所】&#10;有形固定資産減価償却率"/>
        <xdr:cNvSpPr txBox="1"/>
      </xdr:nvSpPr>
      <xdr:spPr>
        <a:xfrm>
          <a:off x="15266043"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457" name="直線コネクタ 456"/>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458"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459" name="直線コネクタ 458"/>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460"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461" name="直線コネクタ 46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136669</xdr:rowOff>
    </xdr:from>
    <xdr:ext cx="469744" cy="259045"/>
    <xdr:sp macro="" textlink="">
      <xdr:nvSpPr>
        <xdr:cNvPr id="462" name="【保健センター・保健所】&#10;一人当たり面積平均値テキスト"/>
        <xdr:cNvSpPr txBox="1"/>
      </xdr:nvSpPr>
      <xdr:spPr>
        <a:xfrm>
          <a:off x="222504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463" name="フローチャート : 判断 462"/>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8636</xdr:rowOff>
    </xdr:from>
    <xdr:to>
      <xdr:col>31</xdr:col>
      <xdr:colOff>85725</xdr:colOff>
      <xdr:row>62</xdr:row>
      <xdr:rowOff>110236</xdr:rowOff>
    </xdr:to>
    <xdr:sp macro="" textlink="">
      <xdr:nvSpPr>
        <xdr:cNvPr id="464" name="フローチャート : 判断 463"/>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38354</xdr:rowOff>
    </xdr:from>
    <xdr:to>
      <xdr:col>32</xdr:col>
      <xdr:colOff>238125</xdr:colOff>
      <xdr:row>63</xdr:row>
      <xdr:rowOff>139954</xdr:rowOff>
    </xdr:to>
    <xdr:sp macro="" textlink="">
      <xdr:nvSpPr>
        <xdr:cNvPr id="470" name="円/楕円 469"/>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16781</xdr:rowOff>
    </xdr:from>
    <xdr:ext cx="469744" cy="259045"/>
    <xdr:sp macro="" textlink="">
      <xdr:nvSpPr>
        <xdr:cNvPr id="471" name="【保健センター・保健所】&#10;一人当たり面積該当値テキスト"/>
        <xdr:cNvSpPr txBox="1"/>
      </xdr:nvSpPr>
      <xdr:spPr>
        <a:xfrm>
          <a:off x="22250400"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38354</xdr:rowOff>
    </xdr:from>
    <xdr:to>
      <xdr:col>31</xdr:col>
      <xdr:colOff>85725</xdr:colOff>
      <xdr:row>63</xdr:row>
      <xdr:rowOff>139954</xdr:rowOff>
    </xdr:to>
    <xdr:sp macro="" textlink="">
      <xdr:nvSpPr>
        <xdr:cNvPr id="472" name="円/楕円 471"/>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89154</xdr:rowOff>
    </xdr:from>
    <xdr:to>
      <xdr:col>32</xdr:col>
      <xdr:colOff>187325</xdr:colOff>
      <xdr:row>63</xdr:row>
      <xdr:rowOff>89154</xdr:rowOff>
    </xdr:to>
    <xdr:cxnSp macro="">
      <xdr:nvCxnSpPr>
        <xdr:cNvPr id="473" name="直線コネクタ 472"/>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126763</xdr:rowOff>
    </xdr:from>
    <xdr:ext cx="469744" cy="259045"/>
    <xdr:sp macro="" textlink="">
      <xdr:nvSpPr>
        <xdr:cNvPr id="474"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131081</xdr:rowOff>
    </xdr:from>
    <xdr:ext cx="469744" cy="259045"/>
    <xdr:sp macro="" textlink="">
      <xdr:nvSpPr>
        <xdr:cNvPr id="475"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6" name="テキスト ボックス 4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6" name="テキスト ボックス 4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500" name="直線コネクタ 499"/>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501" name="【消防施設】&#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502" name="直線コネクタ 501"/>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503" name="【消防施設】&#10;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504" name="直線コネクタ 503"/>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5732</xdr:rowOff>
    </xdr:from>
    <xdr:ext cx="405111" cy="259045"/>
    <xdr:sp macro="" textlink="">
      <xdr:nvSpPr>
        <xdr:cNvPr id="505" name="【消防施設】&#10;有形固定資産減価償却率平均値テキスト"/>
        <xdr:cNvSpPr txBox="1"/>
      </xdr:nvSpPr>
      <xdr:spPr>
        <a:xfrm>
          <a:off x="164084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506" name="フローチャート : 判断 505"/>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93980</xdr:rowOff>
    </xdr:from>
    <xdr:to>
      <xdr:col>22</xdr:col>
      <xdr:colOff>415925</xdr:colOff>
      <xdr:row>82</xdr:row>
      <xdr:rowOff>24130</xdr:rowOff>
    </xdr:to>
    <xdr:sp macro="" textlink="">
      <xdr:nvSpPr>
        <xdr:cNvPr id="507" name="フローチャート : 判断 506"/>
        <xdr:cNvSpPr/>
      </xdr:nvSpPr>
      <xdr:spPr>
        <a:xfrm>
          <a:off x="15430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61595</xdr:rowOff>
    </xdr:from>
    <xdr:to>
      <xdr:col>23</xdr:col>
      <xdr:colOff>568325</xdr:colOff>
      <xdr:row>79</xdr:row>
      <xdr:rowOff>163195</xdr:rowOff>
    </xdr:to>
    <xdr:sp macro="" textlink="">
      <xdr:nvSpPr>
        <xdr:cNvPr id="513" name="円/楕円 512"/>
        <xdr:cNvSpPr/>
      </xdr:nvSpPr>
      <xdr:spPr>
        <a:xfrm>
          <a:off x="16268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84472</xdr:rowOff>
    </xdr:from>
    <xdr:ext cx="405111" cy="259045"/>
    <xdr:sp macro="" textlink="">
      <xdr:nvSpPr>
        <xdr:cNvPr id="514" name="【消防施設】&#10;有形固定資産減価償却率該当値テキスト"/>
        <xdr:cNvSpPr txBox="1"/>
      </xdr:nvSpPr>
      <xdr:spPr>
        <a:xfrm>
          <a:off x="164084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99695</xdr:rowOff>
    </xdr:from>
    <xdr:to>
      <xdr:col>22</xdr:col>
      <xdr:colOff>415925</xdr:colOff>
      <xdr:row>80</xdr:row>
      <xdr:rowOff>29845</xdr:rowOff>
    </xdr:to>
    <xdr:sp macro="" textlink="">
      <xdr:nvSpPr>
        <xdr:cNvPr id="515" name="円/楕円 514"/>
        <xdr:cNvSpPr/>
      </xdr:nvSpPr>
      <xdr:spPr>
        <a:xfrm>
          <a:off x="15430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112395</xdr:rowOff>
    </xdr:from>
    <xdr:to>
      <xdr:col>23</xdr:col>
      <xdr:colOff>517525</xdr:colOff>
      <xdr:row>79</xdr:row>
      <xdr:rowOff>150495</xdr:rowOff>
    </xdr:to>
    <xdr:cxnSp macro="">
      <xdr:nvCxnSpPr>
        <xdr:cNvPr id="516" name="直線コネクタ 515"/>
        <xdr:cNvCxnSpPr/>
      </xdr:nvCxnSpPr>
      <xdr:spPr>
        <a:xfrm flipV="1">
          <a:off x="15481300" y="13656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15257</xdr:rowOff>
    </xdr:from>
    <xdr:ext cx="405111" cy="259045"/>
    <xdr:sp macro="" textlink="">
      <xdr:nvSpPr>
        <xdr:cNvPr id="517" name="n_1aveValue【消防施設】&#10;有形固定資産減価償却率"/>
        <xdr:cNvSpPr txBox="1"/>
      </xdr:nvSpPr>
      <xdr:spPr>
        <a:xfrm>
          <a:off x="15266043"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46372</xdr:rowOff>
    </xdr:from>
    <xdr:ext cx="405111" cy="259045"/>
    <xdr:sp macro="" textlink="">
      <xdr:nvSpPr>
        <xdr:cNvPr id="518" name="n_1mainValue【消防施設】&#10;有形固定資産減価償却率"/>
        <xdr:cNvSpPr txBox="1"/>
      </xdr:nvSpPr>
      <xdr:spPr>
        <a:xfrm>
          <a:off x="15266043"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0" name="直線コネクタ 5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1" name="テキスト ボックス 5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2" name="直線コネクタ 5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3" name="テキスト ボックス 5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4" name="直線コネクタ 5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5" name="テキスト ボックス 5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6" name="直線コネクタ 5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7" name="テキスト ボックス 5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8" name="直線コネクタ 5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9" name="テキスト ボックス 5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82550</xdr:rowOff>
    </xdr:from>
    <xdr:to>
      <xdr:col>32</xdr:col>
      <xdr:colOff>186689</xdr:colOff>
      <xdr:row>86</xdr:row>
      <xdr:rowOff>127000</xdr:rowOff>
    </xdr:to>
    <xdr:cxnSp macro="">
      <xdr:nvCxnSpPr>
        <xdr:cNvPr id="543" name="直線コネクタ 542"/>
        <xdr:cNvCxnSpPr/>
      </xdr:nvCxnSpPr>
      <xdr:spPr>
        <a:xfrm flipV="1">
          <a:off x="22160864" y="136271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130827</xdr:rowOff>
    </xdr:from>
    <xdr:ext cx="469744" cy="259045"/>
    <xdr:sp macro="" textlink="">
      <xdr:nvSpPr>
        <xdr:cNvPr id="544" name="【消防施設】&#10;一人当たり面積最小値テキスト"/>
        <xdr:cNvSpPr txBox="1"/>
      </xdr:nvSpPr>
      <xdr:spPr>
        <a:xfrm>
          <a:off x="22250400"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86</xdr:row>
      <xdr:rowOff>127000</xdr:rowOff>
    </xdr:from>
    <xdr:to>
      <xdr:col>32</xdr:col>
      <xdr:colOff>276225</xdr:colOff>
      <xdr:row>86</xdr:row>
      <xdr:rowOff>127000</xdr:rowOff>
    </xdr:to>
    <xdr:cxnSp macro="">
      <xdr:nvCxnSpPr>
        <xdr:cNvPr id="545" name="直線コネクタ 544"/>
        <xdr:cNvCxnSpPr/>
      </xdr:nvCxnSpPr>
      <xdr:spPr>
        <a:xfrm>
          <a:off x="22072600" y="148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29227</xdr:rowOff>
    </xdr:from>
    <xdr:ext cx="469744" cy="259045"/>
    <xdr:sp macro="" textlink="">
      <xdr:nvSpPr>
        <xdr:cNvPr id="546" name="【消防施設】&#10;一人当たり面積最大値テキスト"/>
        <xdr:cNvSpPr txBox="1"/>
      </xdr:nvSpPr>
      <xdr:spPr>
        <a:xfrm>
          <a:off x="222504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79</xdr:row>
      <xdr:rowOff>82550</xdr:rowOff>
    </xdr:from>
    <xdr:to>
      <xdr:col>32</xdr:col>
      <xdr:colOff>276225</xdr:colOff>
      <xdr:row>79</xdr:row>
      <xdr:rowOff>82550</xdr:rowOff>
    </xdr:to>
    <xdr:cxnSp macro="">
      <xdr:nvCxnSpPr>
        <xdr:cNvPr id="547" name="直線コネクタ 546"/>
        <xdr:cNvCxnSpPr/>
      </xdr:nvCxnSpPr>
      <xdr:spPr>
        <a:xfrm>
          <a:off x="22072600" y="136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48"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9" name="フローチャート : 判断 548"/>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101600</xdr:rowOff>
    </xdr:from>
    <xdr:to>
      <xdr:col>31</xdr:col>
      <xdr:colOff>85725</xdr:colOff>
      <xdr:row>79</xdr:row>
      <xdr:rowOff>31750</xdr:rowOff>
    </xdr:to>
    <xdr:sp macro="" textlink="">
      <xdr:nvSpPr>
        <xdr:cNvPr id="550" name="フローチャート : 判断 549"/>
        <xdr:cNvSpPr/>
      </xdr:nvSpPr>
      <xdr:spPr>
        <a:xfrm>
          <a:off x="21272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12700</xdr:rowOff>
    </xdr:from>
    <xdr:to>
      <xdr:col>32</xdr:col>
      <xdr:colOff>238125</xdr:colOff>
      <xdr:row>82</xdr:row>
      <xdr:rowOff>114300</xdr:rowOff>
    </xdr:to>
    <xdr:sp macro="" textlink="">
      <xdr:nvSpPr>
        <xdr:cNvPr id="556" name="円/楕円 555"/>
        <xdr:cNvSpPr/>
      </xdr:nvSpPr>
      <xdr:spPr>
        <a:xfrm>
          <a:off x="22110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35577</xdr:rowOff>
    </xdr:from>
    <xdr:ext cx="469744" cy="259045"/>
    <xdr:sp macro="" textlink="">
      <xdr:nvSpPr>
        <xdr:cNvPr id="557" name="【消防施設】&#10;一人当たり面積該当値テキスト"/>
        <xdr:cNvSpPr txBox="1"/>
      </xdr:nvSpPr>
      <xdr:spPr>
        <a:xfrm>
          <a:off x="222504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12700</xdr:rowOff>
    </xdr:from>
    <xdr:to>
      <xdr:col>31</xdr:col>
      <xdr:colOff>85725</xdr:colOff>
      <xdr:row>82</xdr:row>
      <xdr:rowOff>114300</xdr:rowOff>
    </xdr:to>
    <xdr:sp macro="" textlink="">
      <xdr:nvSpPr>
        <xdr:cNvPr id="558" name="円/楕円 557"/>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63500</xdr:rowOff>
    </xdr:from>
    <xdr:to>
      <xdr:col>32</xdr:col>
      <xdr:colOff>187325</xdr:colOff>
      <xdr:row>82</xdr:row>
      <xdr:rowOff>63500</xdr:rowOff>
    </xdr:to>
    <xdr:cxnSp macro="">
      <xdr:nvCxnSpPr>
        <xdr:cNvPr id="559" name="直線コネクタ 558"/>
        <xdr:cNvCxnSpPr/>
      </xdr:nvCxnSpPr>
      <xdr:spPr>
        <a:xfrm>
          <a:off x="213233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48277</xdr:rowOff>
    </xdr:from>
    <xdr:ext cx="469744" cy="259045"/>
    <xdr:sp macro="" textlink="">
      <xdr:nvSpPr>
        <xdr:cNvPr id="560" name="n_1aveValue【消防施設】&#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105427</xdr:rowOff>
    </xdr:from>
    <xdr:ext cx="469744" cy="259045"/>
    <xdr:sp macro="" textlink="">
      <xdr:nvSpPr>
        <xdr:cNvPr id="561"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3" name="テキスト ボックス 5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3" name="テキスト ボックス 5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87" name="直線コネクタ 586"/>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88"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89" name="直線コネクタ 588"/>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90"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91" name="直線コネクタ 590"/>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48277</xdr:rowOff>
    </xdr:from>
    <xdr:ext cx="405111" cy="259045"/>
    <xdr:sp macro="" textlink="">
      <xdr:nvSpPr>
        <xdr:cNvPr id="592" name="【庁舎】&#10;有形固定資産減価償却率平均値テキスト"/>
        <xdr:cNvSpPr txBox="1"/>
      </xdr:nvSpPr>
      <xdr:spPr>
        <a:xfrm>
          <a:off x="164084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93" name="フローチャート : 判断 592"/>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94" name="フローチャート : 判断 593"/>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59689</xdr:rowOff>
    </xdr:from>
    <xdr:to>
      <xdr:col>23</xdr:col>
      <xdr:colOff>568325</xdr:colOff>
      <xdr:row>105</xdr:row>
      <xdr:rowOff>161289</xdr:rowOff>
    </xdr:to>
    <xdr:sp macro="" textlink="">
      <xdr:nvSpPr>
        <xdr:cNvPr id="600" name="円/楕円 599"/>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38116</xdr:rowOff>
    </xdr:from>
    <xdr:ext cx="405111" cy="259045"/>
    <xdr:sp macro="" textlink="">
      <xdr:nvSpPr>
        <xdr:cNvPr id="601" name="【庁舎】&#10;有形固定資産減価償却率該当値テキスト"/>
        <xdr:cNvSpPr txBox="1"/>
      </xdr:nvSpPr>
      <xdr:spPr>
        <a:xfrm>
          <a:off x="164084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92348</xdr:rowOff>
    </xdr:from>
    <xdr:to>
      <xdr:col>22</xdr:col>
      <xdr:colOff>415925</xdr:colOff>
      <xdr:row>106</xdr:row>
      <xdr:rowOff>22498</xdr:rowOff>
    </xdr:to>
    <xdr:sp macro="" textlink="">
      <xdr:nvSpPr>
        <xdr:cNvPr id="602" name="円/楕円 601"/>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110489</xdr:rowOff>
    </xdr:from>
    <xdr:to>
      <xdr:col>23</xdr:col>
      <xdr:colOff>517525</xdr:colOff>
      <xdr:row>105</xdr:row>
      <xdr:rowOff>143148</xdr:rowOff>
    </xdr:to>
    <xdr:cxnSp macro="">
      <xdr:nvCxnSpPr>
        <xdr:cNvPr id="603" name="直線コネクタ 602"/>
        <xdr:cNvCxnSpPr/>
      </xdr:nvCxnSpPr>
      <xdr:spPr>
        <a:xfrm flipV="1">
          <a:off x="15481300" y="181127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11265</xdr:rowOff>
    </xdr:from>
    <xdr:ext cx="405111" cy="259045"/>
    <xdr:sp macro="" textlink="">
      <xdr:nvSpPr>
        <xdr:cNvPr id="604" name="n_1aveValue【庁舎】&#10;有形固定資産減価償却率"/>
        <xdr:cNvSpPr txBox="1"/>
      </xdr:nvSpPr>
      <xdr:spPr>
        <a:xfrm>
          <a:off x="15266043"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13625</xdr:rowOff>
    </xdr:from>
    <xdr:ext cx="405111" cy="259045"/>
    <xdr:sp macro="" textlink="">
      <xdr:nvSpPr>
        <xdr:cNvPr id="605" name="n_1mainValue【庁舎】&#10;有形固定資産減価償却率"/>
        <xdr:cNvSpPr txBox="1"/>
      </xdr:nvSpPr>
      <xdr:spPr>
        <a:xfrm>
          <a:off x="15266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7" name="直線コネクタ 6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8" name="テキスト ボックス 6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9" name="直線コネクタ 6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0" name="テキスト ボックス 6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1" name="直線コネクタ 6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2" name="テキスト ボックス 6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3" name="直線コネクタ 6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4" name="テキスト ボックス 6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5" name="直線コネクタ 6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6" name="テキスト ボックス 6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7" name="直線コネクタ 6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8" name="テキスト ボックス 6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632" name="直線コネクタ 631"/>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33"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34" name="直線コネクタ 633"/>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635"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636" name="直線コネクタ 635"/>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37"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38" name="フローチャート : 判断 63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639" name="フローチャート : 判断 638"/>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147864</xdr:rowOff>
    </xdr:from>
    <xdr:to>
      <xdr:col>32</xdr:col>
      <xdr:colOff>238125</xdr:colOff>
      <xdr:row>100</xdr:row>
      <xdr:rowOff>78014</xdr:rowOff>
    </xdr:to>
    <xdr:sp macro="" textlink="">
      <xdr:nvSpPr>
        <xdr:cNvPr id="645" name="円/楕円 644"/>
        <xdr:cNvSpPr/>
      </xdr:nvSpPr>
      <xdr:spPr>
        <a:xfrm>
          <a:off x="22110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100891</xdr:rowOff>
    </xdr:from>
    <xdr:ext cx="469744" cy="259045"/>
    <xdr:sp macro="" textlink="">
      <xdr:nvSpPr>
        <xdr:cNvPr id="646" name="【庁舎】&#10;一人当たり面積該当値テキスト"/>
        <xdr:cNvSpPr txBox="1"/>
      </xdr:nvSpPr>
      <xdr:spPr>
        <a:xfrm>
          <a:off x="22250400" y="170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0.575</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160927</xdr:rowOff>
    </xdr:from>
    <xdr:to>
      <xdr:col>31</xdr:col>
      <xdr:colOff>85725</xdr:colOff>
      <xdr:row>100</xdr:row>
      <xdr:rowOff>91077</xdr:rowOff>
    </xdr:to>
    <xdr:sp macro="" textlink="">
      <xdr:nvSpPr>
        <xdr:cNvPr id="647" name="円/楕円 646"/>
        <xdr:cNvSpPr/>
      </xdr:nvSpPr>
      <xdr:spPr>
        <a:xfrm>
          <a:off x="21272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27214</xdr:rowOff>
    </xdr:from>
    <xdr:to>
      <xdr:col>32</xdr:col>
      <xdr:colOff>187325</xdr:colOff>
      <xdr:row>100</xdr:row>
      <xdr:rowOff>40277</xdr:rowOff>
    </xdr:to>
    <xdr:cxnSp macro="">
      <xdr:nvCxnSpPr>
        <xdr:cNvPr id="648" name="直線コネクタ 647"/>
        <xdr:cNvCxnSpPr/>
      </xdr:nvCxnSpPr>
      <xdr:spPr>
        <a:xfrm flipV="1">
          <a:off x="21323300" y="171722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100165</xdr:rowOff>
    </xdr:from>
    <xdr:ext cx="469744" cy="259045"/>
    <xdr:sp macro="" textlink="">
      <xdr:nvSpPr>
        <xdr:cNvPr id="649"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107604</xdr:rowOff>
    </xdr:from>
    <xdr:ext cx="469744" cy="259045"/>
    <xdr:sp macro="" textlink="">
      <xdr:nvSpPr>
        <xdr:cNvPr id="650" name="n_1mainValue【庁舎】&#10;一人当たり面積"/>
        <xdr:cNvSpPr txBox="1"/>
      </xdr:nvSpPr>
      <xdr:spPr>
        <a:xfrm>
          <a:off x="21075727" y="1690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い施設は、「体育館・プール」「福祉施設」「消防施設」である。「体育館・プール」については減価償却率が中央公民館に次いで高い水準となっているが、計画的に修繕や改修を行っており引き続き適切な維持管理を進める。「福祉施設」は築</a:t>
          </a:r>
          <a:r>
            <a:rPr kumimoji="1" lang="en-US" altLang="ja-JP" sz="1300">
              <a:latin typeface="ＭＳ Ｐゴシック"/>
            </a:rPr>
            <a:t>30</a:t>
          </a:r>
          <a:r>
            <a:rPr kumimoji="1" lang="ja-JP" altLang="en-US" sz="1300">
              <a:latin typeface="ＭＳ Ｐゴシック"/>
            </a:rPr>
            <a:t>年を経過する老人福祉センター及び健康センターである。こちらも体育館・プールと同様、計画的に修繕や改修を行っており、引き続き適切な維持管理を進める。「消防施設」については、減価償却率が高いが耐震改修済みであり、その他老朽化した設備の改修や修繕を計画的に行い、適切な維持管理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本年度の町税全体では、固定資産税等の増収により、昨年度と比べて約７千万円の増収となったことにより、単年度の財政力指数は、</a:t>
          </a:r>
          <a:r>
            <a:rPr kumimoji="1" lang="en-US" altLang="ja-JP" sz="1300">
              <a:latin typeface="ＭＳ Ｐゴシック"/>
            </a:rPr>
            <a:t>1.108</a:t>
          </a:r>
          <a:r>
            <a:rPr kumimoji="1" lang="ja-JP" altLang="en-US" sz="1300">
              <a:latin typeface="ＭＳ Ｐゴシック"/>
            </a:rPr>
            <a:t>と</a:t>
          </a:r>
          <a:r>
            <a:rPr kumimoji="1" lang="en-US" altLang="ja-JP" sz="1300">
              <a:latin typeface="ＭＳ Ｐゴシック"/>
            </a:rPr>
            <a:t>1.1</a:t>
          </a:r>
          <a:r>
            <a:rPr kumimoji="1" lang="ja-JP" altLang="en-US" sz="1300">
              <a:latin typeface="ＭＳ Ｐゴシック"/>
            </a:rPr>
            <a:t>を超え、昨年度より</a:t>
          </a:r>
          <a:r>
            <a:rPr kumimoji="1" lang="en-US" altLang="ja-JP" sz="1300">
              <a:latin typeface="ＭＳ Ｐゴシック"/>
            </a:rPr>
            <a:t>0.044</a:t>
          </a:r>
          <a:r>
            <a:rPr kumimoji="1" lang="ja-JP" altLang="en-US" sz="1300">
              <a:latin typeface="ＭＳ Ｐゴシック"/>
            </a:rPr>
            <a:t>の増となった。３ヶ年平均でも</a:t>
          </a:r>
          <a:r>
            <a:rPr kumimoji="1" lang="en-US" altLang="ja-JP" sz="1300">
              <a:latin typeface="ＭＳ Ｐゴシック"/>
            </a:rPr>
            <a:t>1.08</a:t>
          </a:r>
          <a:r>
            <a:rPr kumimoji="1" lang="ja-JP" altLang="en-US" sz="1300">
              <a:latin typeface="ＭＳ Ｐゴシック"/>
            </a:rPr>
            <a:t>と昨年度より</a:t>
          </a:r>
          <a:r>
            <a:rPr kumimoji="1" lang="en-US" altLang="ja-JP" sz="1300">
              <a:latin typeface="ＭＳ Ｐゴシック"/>
            </a:rPr>
            <a:t>0.02</a:t>
          </a:r>
          <a:r>
            <a:rPr kumimoji="1" lang="ja-JP" altLang="en-US" sz="1300">
              <a:latin typeface="ＭＳ Ｐゴシック"/>
            </a:rPr>
            <a:t>の増であった。</a:t>
          </a:r>
        </a:p>
        <a:p>
          <a:r>
            <a:rPr kumimoji="1" lang="ja-JP" altLang="en-US" sz="1300">
              <a:latin typeface="ＭＳ Ｐゴシック"/>
            </a:rPr>
            <a:t>　財政力指数は、ここ数年、増加傾向ではあるが、６年前と比較するとまだまだ低い数値であり、町税についても本年度は昨年度と比べて増収とはなったものの、ここ数年の推移で見るとほぼ横ばいである。この状況を念頭に置き、歳出の見直しを図るとともに、町税等の徴収事務を強化し、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37</xdr:row>
      <xdr:rowOff>20864</xdr:rowOff>
    </xdr:to>
    <xdr:cxnSp macro="">
      <xdr:nvCxnSpPr>
        <xdr:cNvPr id="70" name="直線コネクタ 69"/>
        <xdr:cNvCxnSpPr/>
      </xdr:nvCxnSpPr>
      <xdr:spPr>
        <a:xfrm flipV="1">
          <a:off x="4114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38100</xdr:rowOff>
    </xdr:to>
    <xdr:cxnSp macro="">
      <xdr:nvCxnSpPr>
        <xdr:cNvPr id="73" name="直線コネクタ 72"/>
        <xdr:cNvCxnSpPr/>
      </xdr:nvCxnSpPr>
      <xdr:spPr>
        <a:xfrm flipV="1">
          <a:off x="3225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55336</xdr:rowOff>
    </xdr:to>
    <xdr:cxnSp macro="">
      <xdr:nvCxnSpPr>
        <xdr:cNvPr id="76" name="直線コネクタ 75"/>
        <xdr:cNvCxnSpPr/>
      </xdr:nvCxnSpPr>
      <xdr:spPr>
        <a:xfrm flipV="1">
          <a:off x="2336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55336</xdr:rowOff>
    </xdr:to>
    <xdr:cxnSp macro="">
      <xdr:nvCxnSpPr>
        <xdr:cNvPr id="79" name="直線コネクタ 78"/>
        <xdr:cNvCxnSpPr/>
      </xdr:nvCxnSpPr>
      <xdr:spPr>
        <a:xfrm>
          <a:off x="1447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107043</xdr:rowOff>
    </xdr:from>
    <xdr:to>
      <xdr:col>7</xdr:col>
      <xdr:colOff>203200</xdr:colOff>
      <xdr:row>37</xdr:row>
      <xdr:rowOff>37193</xdr:rowOff>
    </xdr:to>
    <xdr:sp macro="" textlink="">
      <xdr:nvSpPr>
        <xdr:cNvPr id="89" name="円/楕円 88"/>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28320</xdr:rowOff>
    </xdr:from>
    <xdr:ext cx="762000" cy="259045"/>
    <xdr:sp macro="" textlink="">
      <xdr:nvSpPr>
        <xdr:cNvPr id="90"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141514</xdr:rowOff>
    </xdr:from>
    <xdr:to>
      <xdr:col>6</xdr:col>
      <xdr:colOff>50800</xdr:colOff>
      <xdr:row>37</xdr:row>
      <xdr:rowOff>71664</xdr:rowOff>
    </xdr:to>
    <xdr:sp macro="" textlink="">
      <xdr:nvSpPr>
        <xdr:cNvPr id="91" name="円/楕円 90"/>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81841</xdr:rowOff>
    </xdr:from>
    <xdr:ext cx="736600" cy="259045"/>
    <xdr:sp macro="" textlink="">
      <xdr:nvSpPr>
        <xdr:cNvPr id="92" name="テキスト ボックス 91"/>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3" name="円/楕円 92"/>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4" name="テキスト ボックス 93"/>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4536</xdr:rowOff>
    </xdr:from>
    <xdr:to>
      <xdr:col>3</xdr:col>
      <xdr:colOff>330200</xdr:colOff>
      <xdr:row>37</xdr:row>
      <xdr:rowOff>106136</xdr:rowOff>
    </xdr:to>
    <xdr:sp macro="" textlink="">
      <xdr:nvSpPr>
        <xdr:cNvPr id="95" name="円/楕円 94"/>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116313</xdr:rowOff>
    </xdr:from>
    <xdr:ext cx="762000" cy="259045"/>
    <xdr:sp macro="" textlink="">
      <xdr:nvSpPr>
        <xdr:cNvPr id="96" name="テキスト ボックス 95"/>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7" name="円/楕円 96"/>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8" name="テキスト ボックス 97"/>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経常収支比率については、昨年度は</a:t>
          </a:r>
          <a:r>
            <a:rPr kumimoji="1" lang="en-US" altLang="ja-JP" sz="1300">
              <a:latin typeface="ＭＳ Ｐゴシック"/>
            </a:rPr>
            <a:t>89.9</a:t>
          </a:r>
          <a:r>
            <a:rPr kumimoji="1" lang="ja-JP" altLang="en-US" sz="1300">
              <a:latin typeface="ＭＳ Ｐゴシック"/>
            </a:rPr>
            <a:t>％と</a:t>
          </a:r>
          <a:r>
            <a:rPr kumimoji="1" lang="en-US" altLang="ja-JP" sz="1300">
              <a:latin typeface="ＭＳ Ｐゴシック"/>
            </a:rPr>
            <a:t>90</a:t>
          </a:r>
          <a:r>
            <a:rPr kumimoji="1" lang="ja-JP" altLang="en-US" sz="1300">
              <a:latin typeface="ＭＳ Ｐゴシック"/>
            </a:rPr>
            <a:t>％を下回ったが、本年度は</a:t>
          </a:r>
          <a:r>
            <a:rPr kumimoji="1" lang="en-US" altLang="ja-JP" sz="1300">
              <a:latin typeface="ＭＳ Ｐゴシック"/>
            </a:rPr>
            <a:t>90.8</a:t>
          </a:r>
          <a:r>
            <a:rPr kumimoji="1" lang="ja-JP" altLang="en-US" sz="1300">
              <a:latin typeface="ＭＳ Ｐゴシック"/>
            </a:rPr>
            <a:t>％と再び</a:t>
          </a:r>
          <a:r>
            <a:rPr kumimoji="1" lang="en-US" altLang="ja-JP" sz="1300">
              <a:latin typeface="ＭＳ Ｐゴシック"/>
            </a:rPr>
            <a:t>90</a:t>
          </a:r>
          <a:r>
            <a:rPr kumimoji="1" lang="ja-JP" altLang="en-US" sz="1300">
              <a:latin typeface="ＭＳ Ｐゴシック"/>
            </a:rPr>
            <a:t>％を上回った。</a:t>
          </a:r>
        </a:p>
        <a:p>
          <a:r>
            <a:rPr kumimoji="1" lang="ja-JP" altLang="en-US" sz="1300">
              <a:latin typeface="ＭＳ Ｐゴシック"/>
            </a:rPr>
            <a:t>　今後とも、「第６次行政改革大綱」により、事務事業の合理化や経常経費の削減に努め、併せて事業効果や必要性、優先順位を見極めて施策の展開を図る必要がある。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65</xdr:row>
      <xdr:rowOff>118872</xdr:rowOff>
    </xdr:to>
    <xdr:cxnSp macro="">
      <xdr:nvCxnSpPr>
        <xdr:cNvPr id="126" name="直線コネクタ 125"/>
        <xdr:cNvCxnSpPr/>
      </xdr:nvCxnSpPr>
      <xdr:spPr>
        <a:xfrm flipV="1">
          <a:off x="4953000" y="1035100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65</xdr:row>
      <xdr:rowOff>118872</xdr:rowOff>
    </xdr:from>
    <xdr:to>
      <xdr:col>7</xdr:col>
      <xdr:colOff>241300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58674</xdr:rowOff>
    </xdr:from>
    <xdr:to>
      <xdr:col>7</xdr:col>
      <xdr:colOff>152400</xdr:colOff>
      <xdr:row>64</xdr:row>
      <xdr:rowOff>102108</xdr:rowOff>
    </xdr:to>
    <xdr:cxnSp macro="">
      <xdr:nvCxnSpPr>
        <xdr:cNvPr id="131" name="直線コネクタ 130"/>
        <xdr:cNvCxnSpPr/>
      </xdr:nvCxnSpPr>
      <xdr:spPr>
        <a:xfrm>
          <a:off x="4114800" y="110314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26941</xdr:rowOff>
    </xdr:from>
    <xdr:ext cx="762000" cy="259045"/>
    <xdr:sp macro="" textlink="">
      <xdr:nvSpPr>
        <xdr:cNvPr id="132" name="財政構造の弾力性平均値テキスト"/>
        <xdr:cNvSpPr txBox="1"/>
      </xdr:nvSpPr>
      <xdr:spPr>
        <a:xfrm>
          <a:off x="5041900" y="1065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33" name="フローチャート : 判断 132"/>
        <xdr:cNvSpPr/>
      </xdr:nvSpPr>
      <xdr:spPr>
        <a:xfrm>
          <a:off x="49022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58674</xdr:rowOff>
    </xdr:from>
    <xdr:to>
      <xdr:col>6</xdr:col>
      <xdr:colOff>0</xdr:colOff>
      <xdr:row>64</xdr:row>
      <xdr:rowOff>145542</xdr:rowOff>
    </xdr:to>
    <xdr:cxnSp macro="">
      <xdr:nvCxnSpPr>
        <xdr:cNvPr id="134" name="直線コネクタ 133"/>
        <xdr:cNvCxnSpPr/>
      </xdr:nvCxnSpPr>
      <xdr:spPr>
        <a:xfrm flipV="1">
          <a:off x="3225800" y="11031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5" name="フローチャート : 判断 134"/>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6" name="テキスト ボックス 135"/>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36830</xdr:rowOff>
    </xdr:to>
    <xdr:cxnSp macro="">
      <xdr:nvCxnSpPr>
        <xdr:cNvPr id="137" name="直線コネクタ 136"/>
        <xdr:cNvCxnSpPr/>
      </xdr:nvCxnSpPr>
      <xdr:spPr>
        <a:xfrm flipV="1">
          <a:off x="2336800" y="1111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8" name="フローチャート : 判断 137"/>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39" name="テキスト ボックス 138"/>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66</xdr:row>
      <xdr:rowOff>508</xdr:rowOff>
    </xdr:to>
    <xdr:cxnSp macro="">
      <xdr:nvCxnSpPr>
        <xdr:cNvPr id="140" name="直線コネクタ 139"/>
        <xdr:cNvCxnSpPr/>
      </xdr:nvCxnSpPr>
      <xdr:spPr>
        <a:xfrm flipV="1">
          <a:off x="1447800" y="111810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1" name="フローチャート : 判断 140"/>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2" name="テキスト ボックス 141"/>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4" name="テキスト ボックス 143"/>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50" name="円/楕円 149"/>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51"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7874</xdr:rowOff>
    </xdr:from>
    <xdr:to>
      <xdr:col>6</xdr:col>
      <xdr:colOff>50800</xdr:colOff>
      <xdr:row>64</xdr:row>
      <xdr:rowOff>109474</xdr:rowOff>
    </xdr:to>
    <xdr:sp macro="" textlink="">
      <xdr:nvSpPr>
        <xdr:cNvPr id="152" name="円/楕円 151"/>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53" name="テキスト ボックス 152"/>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4" name="円/楕円 153"/>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5" name="テキスト ボックス 154"/>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6" name="円/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7" name="テキスト ボックス 156"/>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121158</xdr:rowOff>
    </xdr:from>
    <xdr:to>
      <xdr:col>2</xdr:col>
      <xdr:colOff>127000</xdr:colOff>
      <xdr:row>66</xdr:row>
      <xdr:rowOff>51308</xdr:rowOff>
    </xdr:to>
    <xdr:sp macro="" textlink="">
      <xdr:nvSpPr>
        <xdr:cNvPr id="158" name="円/楕円 157"/>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36085</xdr:rowOff>
    </xdr:from>
    <xdr:ext cx="762000" cy="259045"/>
    <xdr:sp macro="" textlink="">
      <xdr:nvSpPr>
        <xdr:cNvPr id="159" name="テキスト ボックス 158"/>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[189,093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人件費、物件費とも類似団体平均を上回っており、歳出決算額の</a:t>
          </a:r>
          <a:r>
            <a:rPr kumimoji="1" lang="en-US" altLang="ja-JP" sz="1300">
              <a:latin typeface="ＭＳ Ｐゴシック"/>
            </a:rPr>
            <a:t>45.8</a:t>
          </a:r>
          <a:r>
            <a:rPr kumimoji="1" lang="ja-JP" altLang="en-US" sz="1300">
              <a:latin typeface="ＭＳ Ｐゴシック"/>
            </a:rPr>
            <a:t>％を占めている状況である。主な要因としては、常備消防を単独で設置していることや、町立で運営している３保育所・３幼稚園に係る嘱託・臨時職員等に係る賃金が増加していることが挙げられる。</a:t>
          </a:r>
        </a:p>
        <a:p>
          <a:r>
            <a:rPr kumimoji="1" lang="ja-JP" altLang="en-US" sz="1300">
              <a:latin typeface="ＭＳ Ｐゴシック"/>
            </a:rPr>
            <a:t>　今後は、民間への委託化を進めるなど、コストの低減を図っていく。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89" name="直線コネクタ 188"/>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0"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1" name="直線コネクタ 190"/>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2"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3" name="直線コネクタ 192"/>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81238</xdr:rowOff>
    </xdr:from>
    <xdr:to>
      <xdr:col>7</xdr:col>
      <xdr:colOff>152400</xdr:colOff>
      <xdr:row>84</xdr:row>
      <xdr:rowOff>115472</xdr:rowOff>
    </xdr:to>
    <xdr:cxnSp macro="">
      <xdr:nvCxnSpPr>
        <xdr:cNvPr id="194" name="直線コネクタ 193"/>
        <xdr:cNvCxnSpPr/>
      </xdr:nvCxnSpPr>
      <xdr:spPr>
        <a:xfrm>
          <a:off x="4114800" y="14483038"/>
          <a:ext cx="8382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5"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6" name="フローチャート : 判断 195"/>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79510</xdr:rowOff>
    </xdr:from>
    <xdr:to>
      <xdr:col>6</xdr:col>
      <xdr:colOff>0</xdr:colOff>
      <xdr:row>84</xdr:row>
      <xdr:rowOff>81238</xdr:rowOff>
    </xdr:to>
    <xdr:cxnSp macro="">
      <xdr:nvCxnSpPr>
        <xdr:cNvPr id="197" name="直線コネクタ 196"/>
        <xdr:cNvCxnSpPr/>
      </xdr:nvCxnSpPr>
      <xdr:spPr>
        <a:xfrm>
          <a:off x="3225800" y="14481310"/>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198" name="フローチャート : 判断 197"/>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199" name="テキスト ボックス 198"/>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60745</xdr:rowOff>
    </xdr:from>
    <xdr:to>
      <xdr:col>4</xdr:col>
      <xdr:colOff>482600</xdr:colOff>
      <xdr:row>84</xdr:row>
      <xdr:rowOff>79510</xdr:rowOff>
    </xdr:to>
    <xdr:cxnSp macro="">
      <xdr:nvCxnSpPr>
        <xdr:cNvPr id="200" name="直線コネクタ 199"/>
        <xdr:cNvCxnSpPr/>
      </xdr:nvCxnSpPr>
      <xdr:spPr>
        <a:xfrm>
          <a:off x="2336800" y="14462545"/>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68095</xdr:rowOff>
    </xdr:from>
    <xdr:to>
      <xdr:col>4</xdr:col>
      <xdr:colOff>533400</xdr:colOff>
      <xdr:row>82</xdr:row>
      <xdr:rowOff>169695</xdr:rowOff>
    </xdr:to>
    <xdr:sp macro="" textlink="">
      <xdr:nvSpPr>
        <xdr:cNvPr id="201" name="フローチャート : 判断 200"/>
        <xdr:cNvSpPr/>
      </xdr:nvSpPr>
      <xdr:spPr>
        <a:xfrm>
          <a:off x="3175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8422</xdr:rowOff>
    </xdr:from>
    <xdr:ext cx="762000" cy="259045"/>
    <xdr:sp macro="" textlink="">
      <xdr:nvSpPr>
        <xdr:cNvPr id="202" name="テキスト ボックス 201"/>
        <xdr:cNvSpPr txBox="1"/>
      </xdr:nvSpPr>
      <xdr:spPr>
        <a:xfrm>
          <a:off x="2844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60745</xdr:rowOff>
    </xdr:from>
    <xdr:to>
      <xdr:col>3</xdr:col>
      <xdr:colOff>279400</xdr:colOff>
      <xdr:row>84</xdr:row>
      <xdr:rowOff>108297</xdr:rowOff>
    </xdr:to>
    <xdr:cxnSp macro="">
      <xdr:nvCxnSpPr>
        <xdr:cNvPr id="203" name="直線コネクタ 202"/>
        <xdr:cNvCxnSpPr/>
      </xdr:nvCxnSpPr>
      <xdr:spPr>
        <a:xfrm flipV="1">
          <a:off x="1447800" y="14462545"/>
          <a:ext cx="889000" cy="4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151478</xdr:rowOff>
    </xdr:from>
    <xdr:to>
      <xdr:col>3</xdr:col>
      <xdr:colOff>330200</xdr:colOff>
      <xdr:row>82</xdr:row>
      <xdr:rowOff>81628</xdr:rowOff>
    </xdr:to>
    <xdr:sp macro="" textlink="">
      <xdr:nvSpPr>
        <xdr:cNvPr id="204" name="フローチャート : 判断 203"/>
        <xdr:cNvSpPr/>
      </xdr:nvSpPr>
      <xdr:spPr>
        <a:xfrm>
          <a:off x="2286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91805</xdr:rowOff>
    </xdr:from>
    <xdr:ext cx="762000" cy="259045"/>
    <xdr:sp macro="" textlink="">
      <xdr:nvSpPr>
        <xdr:cNvPr id="205" name="テキスト ボックス 204"/>
        <xdr:cNvSpPr txBox="1"/>
      </xdr:nvSpPr>
      <xdr:spPr>
        <a:xfrm>
          <a:off x="1955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3845</xdr:rowOff>
    </xdr:from>
    <xdr:to>
      <xdr:col>2</xdr:col>
      <xdr:colOff>127000</xdr:colOff>
      <xdr:row>82</xdr:row>
      <xdr:rowOff>105445</xdr:rowOff>
    </xdr:to>
    <xdr:sp macro="" textlink="">
      <xdr:nvSpPr>
        <xdr:cNvPr id="206" name="フローチャート : 判断 205"/>
        <xdr:cNvSpPr/>
      </xdr:nvSpPr>
      <xdr:spPr>
        <a:xfrm>
          <a:off x="1397000" y="140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115622</xdr:rowOff>
    </xdr:from>
    <xdr:ext cx="762000" cy="259045"/>
    <xdr:sp macro="" textlink="">
      <xdr:nvSpPr>
        <xdr:cNvPr id="207" name="テキスト ボックス 206"/>
        <xdr:cNvSpPr txBox="1"/>
      </xdr:nvSpPr>
      <xdr:spPr>
        <a:xfrm>
          <a:off x="1066800" y="138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64672</xdr:rowOff>
    </xdr:from>
    <xdr:to>
      <xdr:col>7</xdr:col>
      <xdr:colOff>203200</xdr:colOff>
      <xdr:row>84</xdr:row>
      <xdr:rowOff>166272</xdr:rowOff>
    </xdr:to>
    <xdr:sp macro="" textlink="">
      <xdr:nvSpPr>
        <xdr:cNvPr id="213" name="円/楕円 212"/>
        <xdr:cNvSpPr/>
      </xdr:nvSpPr>
      <xdr:spPr>
        <a:xfrm>
          <a:off x="4902200" y="144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36749</xdr:rowOff>
    </xdr:from>
    <xdr:ext cx="762000" cy="259045"/>
    <xdr:sp macro="" textlink="">
      <xdr:nvSpPr>
        <xdr:cNvPr id="214" name="人件費・物件費等の状況該当値テキスト"/>
        <xdr:cNvSpPr txBox="1"/>
      </xdr:nvSpPr>
      <xdr:spPr>
        <a:xfrm>
          <a:off x="5041900" y="1443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189,093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30438</xdr:rowOff>
    </xdr:from>
    <xdr:to>
      <xdr:col>6</xdr:col>
      <xdr:colOff>50800</xdr:colOff>
      <xdr:row>84</xdr:row>
      <xdr:rowOff>132038</xdr:rowOff>
    </xdr:to>
    <xdr:sp macro="" textlink="">
      <xdr:nvSpPr>
        <xdr:cNvPr id="215" name="円/楕円 214"/>
        <xdr:cNvSpPr/>
      </xdr:nvSpPr>
      <xdr:spPr>
        <a:xfrm>
          <a:off x="4064000" y="144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116815</xdr:rowOff>
    </xdr:from>
    <xdr:ext cx="736600" cy="259045"/>
    <xdr:sp macro="" textlink="">
      <xdr:nvSpPr>
        <xdr:cNvPr id="216" name="テキスト ボックス 215"/>
        <xdr:cNvSpPr txBox="1"/>
      </xdr:nvSpPr>
      <xdr:spPr>
        <a:xfrm>
          <a:off x="3733800" y="14518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28710</xdr:rowOff>
    </xdr:from>
    <xdr:to>
      <xdr:col>4</xdr:col>
      <xdr:colOff>533400</xdr:colOff>
      <xdr:row>84</xdr:row>
      <xdr:rowOff>130310</xdr:rowOff>
    </xdr:to>
    <xdr:sp macro="" textlink="">
      <xdr:nvSpPr>
        <xdr:cNvPr id="217" name="円/楕円 216"/>
        <xdr:cNvSpPr/>
      </xdr:nvSpPr>
      <xdr:spPr>
        <a:xfrm>
          <a:off x="3175000" y="14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115087</xdr:rowOff>
    </xdr:from>
    <xdr:ext cx="762000" cy="259045"/>
    <xdr:sp macro="" textlink="">
      <xdr:nvSpPr>
        <xdr:cNvPr id="218" name="テキスト ボックス 217"/>
        <xdr:cNvSpPr txBox="1"/>
      </xdr:nvSpPr>
      <xdr:spPr>
        <a:xfrm>
          <a:off x="2844800" y="14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184,622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9945</xdr:rowOff>
    </xdr:from>
    <xdr:to>
      <xdr:col>3</xdr:col>
      <xdr:colOff>330200</xdr:colOff>
      <xdr:row>84</xdr:row>
      <xdr:rowOff>111545</xdr:rowOff>
    </xdr:to>
    <xdr:sp macro="" textlink="">
      <xdr:nvSpPr>
        <xdr:cNvPr id="219" name="円/楕円 218"/>
        <xdr:cNvSpPr/>
      </xdr:nvSpPr>
      <xdr:spPr>
        <a:xfrm>
          <a:off x="2286000" y="144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96322</xdr:rowOff>
    </xdr:from>
    <xdr:ext cx="762000" cy="259045"/>
    <xdr:sp macro="" textlink="">
      <xdr:nvSpPr>
        <xdr:cNvPr id="220" name="テキスト ボックス 219"/>
        <xdr:cNvSpPr txBox="1"/>
      </xdr:nvSpPr>
      <xdr:spPr>
        <a:xfrm>
          <a:off x="1955800" y="1449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57497</xdr:rowOff>
    </xdr:from>
    <xdr:to>
      <xdr:col>2</xdr:col>
      <xdr:colOff>127000</xdr:colOff>
      <xdr:row>84</xdr:row>
      <xdr:rowOff>159097</xdr:rowOff>
    </xdr:to>
    <xdr:sp macro="" textlink="">
      <xdr:nvSpPr>
        <xdr:cNvPr id="221" name="円/楕円 220"/>
        <xdr:cNvSpPr/>
      </xdr:nvSpPr>
      <xdr:spPr>
        <a:xfrm>
          <a:off x="1397000" y="144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143874</xdr:rowOff>
    </xdr:from>
    <xdr:ext cx="762000" cy="259045"/>
    <xdr:sp macro="" textlink="">
      <xdr:nvSpPr>
        <xdr:cNvPr id="222" name="テキスト ボックス 221"/>
        <xdr:cNvSpPr txBox="1"/>
      </xdr:nvSpPr>
      <xdr:spPr>
        <a:xfrm>
          <a:off x="1066800" y="145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ラスパイレス指数は、類似団体平均を</a:t>
          </a:r>
          <a:r>
            <a:rPr kumimoji="1" lang="en-US" altLang="ja-JP" sz="1300">
              <a:latin typeface="ＭＳ Ｐゴシック"/>
            </a:rPr>
            <a:t>2.7</a:t>
          </a:r>
          <a:r>
            <a:rPr kumimoji="1" lang="ja-JP" altLang="en-US" sz="1300">
              <a:latin typeface="ＭＳ Ｐゴシック"/>
            </a:rPr>
            <a:t>上回り、全国町村平均をも</a:t>
          </a:r>
          <a:r>
            <a:rPr kumimoji="1" lang="en-US" altLang="ja-JP" sz="1300">
              <a:latin typeface="ＭＳ Ｐゴシック"/>
            </a:rPr>
            <a:t>2.8</a:t>
          </a:r>
          <a:r>
            <a:rPr kumimoji="1" lang="ja-JP" altLang="en-US" sz="1300">
              <a:latin typeface="ＭＳ Ｐゴシック"/>
            </a:rPr>
            <a:t>上回っている。また、平成</a:t>
          </a:r>
          <a:r>
            <a:rPr kumimoji="1" lang="en-US" altLang="ja-JP" sz="1300">
              <a:latin typeface="ＭＳ Ｐゴシック"/>
            </a:rPr>
            <a:t>24</a:t>
          </a:r>
          <a:r>
            <a:rPr kumimoji="1" lang="ja-JP" altLang="en-US" sz="1300">
              <a:latin typeface="ＭＳ Ｐゴシック"/>
            </a:rPr>
            <a:t>年度及び平成</a:t>
          </a:r>
          <a:r>
            <a:rPr kumimoji="1" lang="en-US" altLang="ja-JP" sz="1300">
              <a:latin typeface="ＭＳ Ｐゴシック"/>
            </a:rPr>
            <a:t>25</a:t>
          </a:r>
          <a:r>
            <a:rPr kumimoji="1" lang="ja-JP" altLang="en-US" sz="1300">
              <a:latin typeface="ＭＳ Ｐゴシック"/>
            </a:rPr>
            <a:t>年度の国家公務員の時限的な給与改定特例法による措置がない場合の参考値はそれぞれ</a:t>
          </a:r>
          <a:r>
            <a:rPr kumimoji="1" lang="en-US" altLang="ja-JP" sz="1300">
              <a:latin typeface="ＭＳ Ｐゴシック"/>
            </a:rPr>
            <a:t>96.3</a:t>
          </a:r>
          <a:r>
            <a:rPr kumimoji="1" lang="ja-JP" altLang="en-US" sz="1300">
              <a:latin typeface="ＭＳ Ｐゴシック"/>
            </a:rPr>
            <a:t>、</a:t>
          </a:r>
          <a:r>
            <a:rPr kumimoji="1" lang="en-US" altLang="ja-JP" sz="1300">
              <a:latin typeface="ＭＳ Ｐゴシック"/>
            </a:rPr>
            <a:t>96.9</a:t>
          </a:r>
          <a:r>
            <a:rPr kumimoji="1" lang="ja-JP" altLang="en-US" sz="1300">
              <a:latin typeface="ＭＳ Ｐゴシック"/>
            </a:rPr>
            <a:t>となっており、その数値で比較するとほぼ横ばいとなっている。</a:t>
          </a:r>
        </a:p>
        <a:p>
          <a:r>
            <a:rPr kumimoji="1" lang="ja-JP" altLang="en-US" sz="1300">
              <a:latin typeface="ＭＳ Ｐゴシック"/>
            </a:rPr>
            <a:t>　今後とも、「第６次行政改革大綱」により、給与や定員管理の適正化に努めていく。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3" name="直線コネクタ 252"/>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4"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5" name="直線コネクタ 254"/>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6"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7" name="直線コネクタ 256"/>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55638</xdr:rowOff>
    </xdr:from>
    <xdr:to>
      <xdr:col>24</xdr:col>
      <xdr:colOff>558800</xdr:colOff>
      <xdr:row>86</xdr:row>
      <xdr:rowOff>67129</xdr:rowOff>
    </xdr:to>
    <xdr:cxnSp macro="">
      <xdr:nvCxnSpPr>
        <xdr:cNvPr id="258" name="直線コネクタ 257"/>
        <xdr:cNvCxnSpPr/>
      </xdr:nvCxnSpPr>
      <xdr:spPr>
        <a:xfrm flipV="1">
          <a:off x="16179800" y="148003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54022</xdr:rowOff>
    </xdr:from>
    <xdr:ext cx="762000" cy="259045"/>
    <xdr:sp macro="" textlink="">
      <xdr:nvSpPr>
        <xdr:cNvPr id="259" name="給与水準   （国との比較）平均値テキスト"/>
        <xdr:cNvSpPr txBox="1"/>
      </xdr:nvSpPr>
      <xdr:spPr>
        <a:xfrm>
          <a:off x="17106900" y="1428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169636</xdr:rowOff>
    </xdr:from>
    <xdr:to>
      <xdr:col>23</xdr:col>
      <xdr:colOff>406400</xdr:colOff>
      <xdr:row>86</xdr:row>
      <xdr:rowOff>67129</xdr:rowOff>
    </xdr:to>
    <xdr:cxnSp macro="">
      <xdr:nvCxnSpPr>
        <xdr:cNvPr id="261" name="直線コネクタ 260"/>
        <xdr:cNvCxnSpPr/>
      </xdr:nvCxnSpPr>
      <xdr:spPr>
        <a:xfrm>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63" name="テキスト ボックス 262"/>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85</xdr:row>
      <xdr:rowOff>169636</xdr:rowOff>
    </xdr:to>
    <xdr:cxnSp macro="">
      <xdr:nvCxnSpPr>
        <xdr:cNvPr id="264" name="直線コネクタ 263"/>
        <xdr:cNvCxnSpPr/>
      </xdr:nvCxnSpPr>
      <xdr:spPr>
        <a:xfrm>
          <a:off x="14401800" y="146969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6" name="テキスト ボックス 265"/>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90</xdr:row>
      <xdr:rowOff>24795</xdr:rowOff>
    </xdr:to>
    <xdr:cxnSp macro="">
      <xdr:nvCxnSpPr>
        <xdr:cNvPr id="267" name="直線コネクタ 266"/>
        <xdr:cNvCxnSpPr/>
      </xdr:nvCxnSpPr>
      <xdr:spPr>
        <a:xfrm flipV="1">
          <a:off x="13512800" y="14696923"/>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8" name="フローチャート : 判断 267"/>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126291</xdr:rowOff>
    </xdr:from>
    <xdr:ext cx="762000" cy="259045"/>
    <xdr:sp macro="" textlink="">
      <xdr:nvSpPr>
        <xdr:cNvPr id="269" name="テキスト ボックス 268"/>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1" name="テキスト ボックス 270"/>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4838</xdr:rowOff>
    </xdr:from>
    <xdr:to>
      <xdr:col>24</xdr:col>
      <xdr:colOff>609600</xdr:colOff>
      <xdr:row>86</xdr:row>
      <xdr:rowOff>106438</xdr:rowOff>
    </xdr:to>
    <xdr:sp macro="" textlink="">
      <xdr:nvSpPr>
        <xdr:cNvPr id="277" name="円/楕円 276"/>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148365</xdr:rowOff>
    </xdr:from>
    <xdr:ext cx="762000" cy="259045"/>
    <xdr:sp macro="" textlink="">
      <xdr:nvSpPr>
        <xdr:cNvPr id="278"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16329</xdr:rowOff>
    </xdr:from>
    <xdr:to>
      <xdr:col>23</xdr:col>
      <xdr:colOff>457200</xdr:colOff>
      <xdr:row>86</xdr:row>
      <xdr:rowOff>117929</xdr:rowOff>
    </xdr:to>
    <xdr:sp macro="" textlink="">
      <xdr:nvSpPr>
        <xdr:cNvPr id="279" name="円/楕円 278"/>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102706</xdr:rowOff>
    </xdr:from>
    <xdr:ext cx="736600" cy="259045"/>
    <xdr:sp macro="" textlink="">
      <xdr:nvSpPr>
        <xdr:cNvPr id="280" name="テキスト ボックス 27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118836</xdr:rowOff>
    </xdr:from>
    <xdr:to>
      <xdr:col>22</xdr:col>
      <xdr:colOff>254000</xdr:colOff>
      <xdr:row>86</xdr:row>
      <xdr:rowOff>48986</xdr:rowOff>
    </xdr:to>
    <xdr:sp macro="" textlink="">
      <xdr:nvSpPr>
        <xdr:cNvPr id="281" name="円/楕円 280"/>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33763</xdr:rowOff>
    </xdr:from>
    <xdr:ext cx="762000" cy="259045"/>
    <xdr:sp macro="" textlink="">
      <xdr:nvSpPr>
        <xdr:cNvPr id="282" name="テキスト ボックス 281"/>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72873</xdr:rowOff>
    </xdr:from>
    <xdr:to>
      <xdr:col>21</xdr:col>
      <xdr:colOff>50800</xdr:colOff>
      <xdr:row>86</xdr:row>
      <xdr:rowOff>3023</xdr:rowOff>
    </xdr:to>
    <xdr:sp macro="" textlink="">
      <xdr:nvSpPr>
        <xdr:cNvPr id="283" name="円/楕円 282"/>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84" name="テキスト ボックス 283"/>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5" name="円/楕円 284"/>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6" name="テキスト ボックス 285"/>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常備消防の単独設置や教育施策の充実などで類似団体を大きく上回っている。職員に係る人件費が、本町の財政を圧迫している要因の１つでもあるため、事務事業の見直しによる効率化、民間委託の推進等により、定員適正化計画に基づき、適切な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13653</xdr:rowOff>
    </xdr:from>
    <xdr:to>
      <xdr:col>24</xdr:col>
      <xdr:colOff>558800</xdr:colOff>
      <xdr:row>67</xdr:row>
      <xdr:rowOff>43815</xdr:rowOff>
    </xdr:to>
    <xdr:cxnSp macro="">
      <xdr:nvCxnSpPr>
        <xdr:cNvPr id="321" name="直線コネクタ 320"/>
        <xdr:cNvCxnSpPr/>
      </xdr:nvCxnSpPr>
      <xdr:spPr>
        <a:xfrm>
          <a:off x="16179800" y="1150080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2"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106680</xdr:rowOff>
    </xdr:from>
    <xdr:to>
      <xdr:col>23</xdr:col>
      <xdr:colOff>406400</xdr:colOff>
      <xdr:row>67</xdr:row>
      <xdr:rowOff>13653</xdr:rowOff>
    </xdr:to>
    <xdr:cxnSp macro="">
      <xdr:nvCxnSpPr>
        <xdr:cNvPr id="324" name="直線コネクタ 323"/>
        <xdr:cNvCxnSpPr/>
      </xdr:nvCxnSpPr>
      <xdr:spPr>
        <a:xfrm>
          <a:off x="15290800" y="1142238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6" name="テキスト ボックス 325"/>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106680</xdr:rowOff>
    </xdr:from>
    <xdr:to>
      <xdr:col>22</xdr:col>
      <xdr:colOff>203200</xdr:colOff>
      <xdr:row>66</xdr:row>
      <xdr:rowOff>118745</xdr:rowOff>
    </xdr:to>
    <xdr:cxnSp macro="">
      <xdr:nvCxnSpPr>
        <xdr:cNvPr id="327" name="直線コネクタ 326"/>
        <xdr:cNvCxnSpPr/>
      </xdr:nvCxnSpPr>
      <xdr:spPr>
        <a:xfrm flipV="1">
          <a:off x="14401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40429</xdr:rowOff>
    </xdr:from>
    <xdr:to>
      <xdr:col>22</xdr:col>
      <xdr:colOff>254000</xdr:colOff>
      <xdr:row>61</xdr:row>
      <xdr:rowOff>142029</xdr:rowOff>
    </xdr:to>
    <xdr:sp macro="" textlink="">
      <xdr:nvSpPr>
        <xdr:cNvPr id="328" name="フローチャート : 判断 327"/>
        <xdr:cNvSpPr/>
      </xdr:nvSpPr>
      <xdr:spPr>
        <a:xfrm>
          <a:off x="15240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152206</xdr:rowOff>
    </xdr:from>
    <xdr:ext cx="762000" cy="259045"/>
    <xdr:sp macro="" textlink="">
      <xdr:nvSpPr>
        <xdr:cNvPr id="329" name="テキスト ボックス 328"/>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118745</xdr:rowOff>
    </xdr:from>
    <xdr:to>
      <xdr:col>21</xdr:col>
      <xdr:colOff>0</xdr:colOff>
      <xdr:row>67</xdr:row>
      <xdr:rowOff>37782</xdr:rowOff>
    </xdr:to>
    <xdr:cxnSp macro="">
      <xdr:nvCxnSpPr>
        <xdr:cNvPr id="330" name="直線コネクタ 329"/>
        <xdr:cNvCxnSpPr/>
      </xdr:nvCxnSpPr>
      <xdr:spPr>
        <a:xfrm flipV="1">
          <a:off x="13512800" y="114344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40429</xdr:rowOff>
    </xdr:from>
    <xdr:to>
      <xdr:col>21</xdr:col>
      <xdr:colOff>50800</xdr:colOff>
      <xdr:row>61</xdr:row>
      <xdr:rowOff>142029</xdr:rowOff>
    </xdr:to>
    <xdr:sp macro="" textlink="">
      <xdr:nvSpPr>
        <xdr:cNvPr id="331" name="フローチャート : 判断 330"/>
        <xdr:cNvSpPr/>
      </xdr:nvSpPr>
      <xdr:spPr>
        <a:xfrm>
          <a:off x="14351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152206</xdr:rowOff>
    </xdr:from>
    <xdr:ext cx="762000" cy="259045"/>
    <xdr:sp macro="" textlink="">
      <xdr:nvSpPr>
        <xdr:cNvPr id="332" name="テキスト ボックス 331"/>
        <xdr:cNvSpPr txBox="1"/>
      </xdr:nvSpPr>
      <xdr:spPr>
        <a:xfrm>
          <a:off x="14020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33" name="フローチャート : 判断 332"/>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34" name="テキスト ボックス 333"/>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164465</xdr:rowOff>
    </xdr:from>
    <xdr:to>
      <xdr:col>24</xdr:col>
      <xdr:colOff>609600</xdr:colOff>
      <xdr:row>67</xdr:row>
      <xdr:rowOff>94615</xdr:rowOff>
    </xdr:to>
    <xdr:sp macro="" textlink="">
      <xdr:nvSpPr>
        <xdr:cNvPr id="340" name="円/楕円 339"/>
        <xdr:cNvSpPr/>
      </xdr:nvSpPr>
      <xdr:spPr>
        <a:xfrm>
          <a:off x="169672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136542</xdr:rowOff>
    </xdr:from>
    <xdr:ext cx="762000" cy="259045"/>
    <xdr:sp macro="" textlink="">
      <xdr:nvSpPr>
        <xdr:cNvPr id="341" name="定員管理の状況該当値テキスト"/>
        <xdr:cNvSpPr txBox="1"/>
      </xdr:nvSpPr>
      <xdr:spPr>
        <a:xfrm>
          <a:off x="17106900" y="1145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134303</xdr:rowOff>
    </xdr:from>
    <xdr:to>
      <xdr:col>23</xdr:col>
      <xdr:colOff>457200</xdr:colOff>
      <xdr:row>67</xdr:row>
      <xdr:rowOff>64453</xdr:rowOff>
    </xdr:to>
    <xdr:sp macro="" textlink="">
      <xdr:nvSpPr>
        <xdr:cNvPr id="342" name="円/楕円 341"/>
        <xdr:cNvSpPr/>
      </xdr:nvSpPr>
      <xdr:spPr>
        <a:xfrm>
          <a:off x="16129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49230</xdr:rowOff>
    </xdr:from>
    <xdr:ext cx="736600" cy="259045"/>
    <xdr:sp macro="" textlink="">
      <xdr:nvSpPr>
        <xdr:cNvPr id="343" name="テキスト ボックス 342"/>
        <xdr:cNvSpPr txBox="1"/>
      </xdr:nvSpPr>
      <xdr:spPr>
        <a:xfrm>
          <a:off x="15798800" y="1153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55880</xdr:rowOff>
    </xdr:from>
    <xdr:to>
      <xdr:col>22</xdr:col>
      <xdr:colOff>254000</xdr:colOff>
      <xdr:row>66</xdr:row>
      <xdr:rowOff>157480</xdr:rowOff>
    </xdr:to>
    <xdr:sp macro="" textlink="">
      <xdr:nvSpPr>
        <xdr:cNvPr id="344" name="円/楕円 343"/>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142257</xdr:rowOff>
    </xdr:from>
    <xdr:ext cx="762000" cy="259045"/>
    <xdr:sp macro="" textlink="">
      <xdr:nvSpPr>
        <xdr:cNvPr id="345" name="テキスト ボックス 344"/>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67945</xdr:rowOff>
    </xdr:from>
    <xdr:to>
      <xdr:col>21</xdr:col>
      <xdr:colOff>50800</xdr:colOff>
      <xdr:row>66</xdr:row>
      <xdr:rowOff>169545</xdr:rowOff>
    </xdr:to>
    <xdr:sp macro="" textlink="">
      <xdr:nvSpPr>
        <xdr:cNvPr id="346" name="円/楕円 345"/>
        <xdr:cNvSpPr/>
      </xdr:nvSpPr>
      <xdr:spPr>
        <a:xfrm>
          <a:off x="14351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154322</xdr:rowOff>
    </xdr:from>
    <xdr:ext cx="762000" cy="259045"/>
    <xdr:sp macro="" textlink="">
      <xdr:nvSpPr>
        <xdr:cNvPr id="347" name="テキスト ボックス 346"/>
        <xdr:cNvSpPr txBox="1"/>
      </xdr:nvSpPr>
      <xdr:spPr>
        <a:xfrm>
          <a:off x="14020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158432</xdr:rowOff>
    </xdr:from>
    <xdr:to>
      <xdr:col>19</xdr:col>
      <xdr:colOff>533400</xdr:colOff>
      <xdr:row>67</xdr:row>
      <xdr:rowOff>88582</xdr:rowOff>
    </xdr:to>
    <xdr:sp macro="" textlink="">
      <xdr:nvSpPr>
        <xdr:cNvPr id="348" name="円/楕円 347"/>
        <xdr:cNvSpPr/>
      </xdr:nvSpPr>
      <xdr:spPr>
        <a:xfrm>
          <a:off x="13462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73359</xdr:rowOff>
    </xdr:from>
    <xdr:ext cx="762000" cy="259045"/>
    <xdr:sp macro="" textlink="">
      <xdr:nvSpPr>
        <xdr:cNvPr id="349" name="テキスト ボックス 348"/>
        <xdr:cNvSpPr txBox="1"/>
      </xdr:nvSpPr>
      <xdr:spPr>
        <a:xfrm>
          <a:off x="13131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類似団体の中では非常に低い比率となっている。今後も引き続き、緊急度や住民ニーズを的確に把握し、適切な起債の発行に努めていく。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16510</xdr:rowOff>
    </xdr:from>
    <xdr:to>
      <xdr:col>24</xdr:col>
      <xdr:colOff>558800</xdr:colOff>
      <xdr:row>36</xdr:row>
      <xdr:rowOff>96943</xdr:rowOff>
    </xdr:to>
    <xdr:cxnSp macro="">
      <xdr:nvCxnSpPr>
        <xdr:cNvPr id="383" name="直線コネクタ 382"/>
        <xdr:cNvCxnSpPr/>
      </xdr:nvCxnSpPr>
      <xdr:spPr>
        <a:xfrm flipV="1">
          <a:off x="16179800" y="618871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96943</xdr:rowOff>
    </xdr:from>
    <xdr:to>
      <xdr:col>23</xdr:col>
      <xdr:colOff>406400</xdr:colOff>
      <xdr:row>36</xdr:row>
      <xdr:rowOff>137160</xdr:rowOff>
    </xdr:to>
    <xdr:cxnSp macro="">
      <xdr:nvCxnSpPr>
        <xdr:cNvPr id="386" name="直線コネクタ 385"/>
        <xdr:cNvCxnSpPr/>
      </xdr:nvCxnSpPr>
      <xdr:spPr>
        <a:xfrm flipV="1">
          <a:off x="15290800" y="626914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137160</xdr:rowOff>
    </xdr:from>
    <xdr:to>
      <xdr:col>22</xdr:col>
      <xdr:colOff>203200</xdr:colOff>
      <xdr:row>36</xdr:row>
      <xdr:rowOff>153247</xdr:rowOff>
    </xdr:to>
    <xdr:cxnSp macro="">
      <xdr:nvCxnSpPr>
        <xdr:cNvPr id="389" name="直線コネクタ 388"/>
        <xdr:cNvCxnSpPr/>
      </xdr:nvCxnSpPr>
      <xdr:spPr>
        <a:xfrm flipV="1">
          <a:off x="14401800" y="630936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1" name="テキスト ボックス 39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153247</xdr:rowOff>
    </xdr:from>
    <xdr:to>
      <xdr:col>21</xdr:col>
      <xdr:colOff>0</xdr:colOff>
      <xdr:row>37</xdr:row>
      <xdr:rowOff>22013</xdr:rowOff>
    </xdr:to>
    <xdr:cxnSp macro="">
      <xdr:nvCxnSpPr>
        <xdr:cNvPr id="392" name="直線コネクタ 391"/>
        <xdr:cNvCxnSpPr/>
      </xdr:nvCxnSpPr>
      <xdr:spPr>
        <a:xfrm flipV="1">
          <a:off x="13512800" y="632544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4" name="テキスト ボックス 39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5" name="フローチャート : 判断 394"/>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127864</xdr:rowOff>
    </xdr:from>
    <xdr:ext cx="762000" cy="259045"/>
    <xdr:sp macro="" textlink="">
      <xdr:nvSpPr>
        <xdr:cNvPr id="396" name="テキスト ボックス 395"/>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137160</xdr:rowOff>
    </xdr:from>
    <xdr:to>
      <xdr:col>24</xdr:col>
      <xdr:colOff>609600</xdr:colOff>
      <xdr:row>36</xdr:row>
      <xdr:rowOff>67310</xdr:rowOff>
    </xdr:to>
    <xdr:sp macro="" textlink="">
      <xdr:nvSpPr>
        <xdr:cNvPr id="402" name="円/楕円 401"/>
        <xdr:cNvSpPr/>
      </xdr:nvSpPr>
      <xdr:spPr>
        <a:xfrm>
          <a:off x="16967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58437</xdr:rowOff>
    </xdr:from>
    <xdr:ext cx="762000" cy="259045"/>
    <xdr:sp macro="" textlink="">
      <xdr:nvSpPr>
        <xdr:cNvPr id="403" name="公債費負担の状況該当値テキスト"/>
        <xdr:cNvSpPr txBox="1"/>
      </xdr:nvSpPr>
      <xdr:spPr>
        <a:xfrm>
          <a:off x="1710690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46143</xdr:rowOff>
    </xdr:from>
    <xdr:to>
      <xdr:col>23</xdr:col>
      <xdr:colOff>457200</xdr:colOff>
      <xdr:row>36</xdr:row>
      <xdr:rowOff>147743</xdr:rowOff>
    </xdr:to>
    <xdr:sp macro="" textlink="">
      <xdr:nvSpPr>
        <xdr:cNvPr id="404" name="円/楕円 403"/>
        <xdr:cNvSpPr/>
      </xdr:nvSpPr>
      <xdr:spPr>
        <a:xfrm>
          <a:off x="16129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157920</xdr:rowOff>
    </xdr:from>
    <xdr:ext cx="736600" cy="259045"/>
    <xdr:sp macro="" textlink="">
      <xdr:nvSpPr>
        <xdr:cNvPr id="405" name="テキスト ボックス 404"/>
        <xdr:cNvSpPr txBox="1"/>
      </xdr:nvSpPr>
      <xdr:spPr>
        <a:xfrm>
          <a:off x="15798800" y="59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86360</xdr:rowOff>
    </xdr:from>
    <xdr:to>
      <xdr:col>22</xdr:col>
      <xdr:colOff>254000</xdr:colOff>
      <xdr:row>37</xdr:row>
      <xdr:rowOff>16510</xdr:rowOff>
    </xdr:to>
    <xdr:sp macro="" textlink="">
      <xdr:nvSpPr>
        <xdr:cNvPr id="406" name="円/楕円 405"/>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26687</xdr:rowOff>
    </xdr:from>
    <xdr:ext cx="762000" cy="259045"/>
    <xdr:sp macro="" textlink="">
      <xdr:nvSpPr>
        <xdr:cNvPr id="407" name="テキスト ボックス 406"/>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102447</xdr:rowOff>
    </xdr:from>
    <xdr:to>
      <xdr:col>21</xdr:col>
      <xdr:colOff>50800</xdr:colOff>
      <xdr:row>37</xdr:row>
      <xdr:rowOff>32597</xdr:rowOff>
    </xdr:to>
    <xdr:sp macro="" textlink="">
      <xdr:nvSpPr>
        <xdr:cNvPr id="408" name="円/楕円 407"/>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42774</xdr:rowOff>
    </xdr:from>
    <xdr:ext cx="762000" cy="259045"/>
    <xdr:sp macro="" textlink="">
      <xdr:nvSpPr>
        <xdr:cNvPr id="409" name="テキスト ボックス 408"/>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142663</xdr:rowOff>
    </xdr:from>
    <xdr:to>
      <xdr:col>19</xdr:col>
      <xdr:colOff>533400</xdr:colOff>
      <xdr:row>37</xdr:row>
      <xdr:rowOff>72813</xdr:rowOff>
    </xdr:to>
    <xdr:sp macro="" textlink="">
      <xdr:nvSpPr>
        <xdr:cNvPr id="410" name="円/楕円 409"/>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82990</xdr:rowOff>
    </xdr:from>
    <xdr:ext cx="762000" cy="259045"/>
    <xdr:sp macro="" textlink="">
      <xdr:nvSpPr>
        <xdr:cNvPr id="411" name="テキスト ボックス 410"/>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時点において、一般会計が将来支払っていかなければならない負債等が、財政を圧迫する可能性は非常に低い。今後も、事務事業の効果や優先順位を精査し、地方債の計画的な発行等により、財政の健全化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7"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8" name="フローチャート : 判断 447"/>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49" name="フローチャート : 判断 448"/>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0" name="テキスト ボックス 449"/>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78800</xdr:rowOff>
    </xdr:from>
    <xdr:to>
      <xdr:col>22</xdr:col>
      <xdr:colOff>254000</xdr:colOff>
      <xdr:row>17</xdr:row>
      <xdr:rowOff>8950</xdr:rowOff>
    </xdr:to>
    <xdr:sp macro="" textlink="">
      <xdr:nvSpPr>
        <xdr:cNvPr id="451" name="フローチャート : 判断 450"/>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2" name="テキスト ボックス 451"/>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146594</xdr:rowOff>
    </xdr:from>
    <xdr:to>
      <xdr:col>21</xdr:col>
      <xdr:colOff>50800</xdr:colOff>
      <xdr:row>17</xdr:row>
      <xdr:rowOff>76744</xdr:rowOff>
    </xdr:to>
    <xdr:sp macro="" textlink="">
      <xdr:nvSpPr>
        <xdr:cNvPr id="453" name="フローチャート : 判断 452"/>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4" name="テキスト ボックス 453"/>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5" name="フローチャート : 判断 454"/>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6" name="テキスト ボックス 455"/>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団塊世代の大量退職により人件費は減少していたが、それも一旦落ち着き、ここ数年はほぼ横ばいとなっている。本町では現時点で、類似団体平均を大きく上回っており、歳出決算額の</a:t>
          </a:r>
          <a:r>
            <a:rPr kumimoji="1" lang="en-US" altLang="ja-JP" sz="1300">
              <a:latin typeface="ＭＳ Ｐゴシック"/>
            </a:rPr>
            <a:t>26.1</a:t>
          </a:r>
          <a:r>
            <a:rPr kumimoji="1" lang="ja-JP" altLang="en-US" sz="1300">
              <a:latin typeface="ＭＳ Ｐゴシック"/>
            </a:rPr>
            <a:t>％を占めている状況である。これは、ごみ収集業務や保育所、常備消防などを直営で行っていることが主な要因である。今後も、「第６次行政改革大綱」により、定員管理の適正化と賃金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35560</xdr:rowOff>
    </xdr:from>
    <xdr:to>
      <xdr:col>7</xdr:col>
      <xdr:colOff>15875</xdr:colOff>
      <xdr:row>38</xdr:row>
      <xdr:rowOff>132715</xdr:rowOff>
    </xdr:to>
    <xdr:cxnSp macro="">
      <xdr:nvCxnSpPr>
        <xdr:cNvPr id="57" name="直線コネクタ 56"/>
        <xdr:cNvCxnSpPr/>
      </xdr:nvCxnSpPr>
      <xdr:spPr>
        <a:xfrm flipV="1">
          <a:off x="4826000" y="5693410"/>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104792</xdr:rowOff>
    </xdr:from>
    <xdr:ext cx="762000" cy="259045"/>
    <xdr:sp macro="" textlink="">
      <xdr:nvSpPr>
        <xdr:cNvPr id="58" name="人件費最小値テキスト"/>
        <xdr:cNvSpPr txBox="1"/>
      </xdr:nvSpPr>
      <xdr:spPr>
        <a:xfrm>
          <a:off x="4914900" y="661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38</xdr:row>
      <xdr:rowOff>132715</xdr:rowOff>
    </xdr:from>
    <xdr:to>
      <xdr:col>7</xdr:col>
      <xdr:colOff>104775</xdr:colOff>
      <xdr:row>38</xdr:row>
      <xdr:rowOff>132715</xdr:rowOff>
    </xdr:to>
    <xdr:cxnSp macro="">
      <xdr:nvCxnSpPr>
        <xdr:cNvPr id="59" name="直線コネクタ 58"/>
        <xdr:cNvCxnSpPr/>
      </xdr:nvCxnSpPr>
      <xdr:spPr>
        <a:xfrm>
          <a:off x="47371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121937</xdr:rowOff>
    </xdr:from>
    <xdr:ext cx="762000" cy="259045"/>
    <xdr:sp macro="" textlink="">
      <xdr:nvSpPr>
        <xdr:cNvPr id="60" name="人件費最大値テキスト"/>
        <xdr:cNvSpPr txBox="1"/>
      </xdr:nvSpPr>
      <xdr:spPr>
        <a:xfrm>
          <a:off x="4914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33</xdr:row>
      <xdr:rowOff>35560</xdr:rowOff>
    </xdr:from>
    <xdr:to>
      <xdr:col>7</xdr:col>
      <xdr:colOff>104775</xdr:colOff>
      <xdr:row>33</xdr:row>
      <xdr:rowOff>35560</xdr:rowOff>
    </xdr:to>
    <xdr:cxnSp macro="">
      <xdr:nvCxnSpPr>
        <xdr:cNvPr id="61" name="直線コネクタ 60"/>
        <xdr:cNvCxnSpPr/>
      </xdr:nvCxnSpPr>
      <xdr:spPr>
        <a:xfrm>
          <a:off x="4737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52705</xdr:rowOff>
    </xdr:from>
    <xdr:to>
      <xdr:col>7</xdr:col>
      <xdr:colOff>15875</xdr:colOff>
      <xdr:row>38</xdr:row>
      <xdr:rowOff>132715</xdr:rowOff>
    </xdr:to>
    <xdr:cxnSp macro="">
      <xdr:nvCxnSpPr>
        <xdr:cNvPr id="62" name="直線コネクタ 61"/>
        <xdr:cNvCxnSpPr/>
      </xdr:nvCxnSpPr>
      <xdr:spPr>
        <a:xfrm>
          <a:off x="3987800" y="656780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98442</xdr:rowOff>
    </xdr:from>
    <xdr:ext cx="762000" cy="259045"/>
    <xdr:sp macro="" textlink="">
      <xdr:nvSpPr>
        <xdr:cNvPr id="63" name="人件費平均値テキスト"/>
        <xdr:cNvSpPr txBox="1"/>
      </xdr:nvSpPr>
      <xdr:spPr>
        <a:xfrm>
          <a:off x="4914900" y="575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81915</xdr:rowOff>
    </xdr:from>
    <xdr:to>
      <xdr:col>7</xdr:col>
      <xdr:colOff>66675</xdr:colOff>
      <xdr:row>35</xdr:row>
      <xdr:rowOff>12065</xdr:rowOff>
    </xdr:to>
    <xdr:sp macro="" textlink="">
      <xdr:nvSpPr>
        <xdr:cNvPr id="64" name="フローチャート : 判断 63"/>
        <xdr:cNvSpPr/>
      </xdr:nvSpPr>
      <xdr:spPr>
        <a:xfrm>
          <a:off x="47752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52705</xdr:rowOff>
    </xdr:from>
    <xdr:to>
      <xdr:col>5</xdr:col>
      <xdr:colOff>549275</xdr:colOff>
      <xdr:row>38</xdr:row>
      <xdr:rowOff>86995</xdr:rowOff>
    </xdr:to>
    <xdr:cxnSp macro="">
      <xdr:nvCxnSpPr>
        <xdr:cNvPr id="65" name="直線コネクタ 64"/>
        <xdr:cNvCxnSpPr/>
      </xdr:nvCxnSpPr>
      <xdr:spPr>
        <a:xfrm flipV="1">
          <a:off x="3098800" y="6567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76200</xdr:rowOff>
    </xdr:from>
    <xdr:to>
      <xdr:col>5</xdr:col>
      <xdr:colOff>600075</xdr:colOff>
      <xdr:row>35</xdr:row>
      <xdr:rowOff>6350</xdr:rowOff>
    </xdr:to>
    <xdr:sp macro="" textlink="">
      <xdr:nvSpPr>
        <xdr:cNvPr id="66" name="フローチャート : 判断 65"/>
        <xdr:cNvSpPr/>
      </xdr:nvSpPr>
      <xdr:spPr>
        <a:xfrm>
          <a:off x="3937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67" name="テキスト ボックス 66"/>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86995</xdr:rowOff>
    </xdr:from>
    <xdr:to>
      <xdr:col>4</xdr:col>
      <xdr:colOff>346075</xdr:colOff>
      <xdr:row>39</xdr:row>
      <xdr:rowOff>149860</xdr:rowOff>
    </xdr:to>
    <xdr:cxnSp macro="">
      <xdr:nvCxnSpPr>
        <xdr:cNvPr id="68" name="直線コネクタ 67"/>
        <xdr:cNvCxnSpPr/>
      </xdr:nvCxnSpPr>
      <xdr:spPr>
        <a:xfrm flipV="1">
          <a:off x="2209800" y="660209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7620</xdr:rowOff>
    </xdr:from>
    <xdr:to>
      <xdr:col>4</xdr:col>
      <xdr:colOff>396875</xdr:colOff>
      <xdr:row>35</xdr:row>
      <xdr:rowOff>109220</xdr:rowOff>
    </xdr:to>
    <xdr:sp macro="" textlink="">
      <xdr:nvSpPr>
        <xdr:cNvPr id="69" name="フローチャート : 判断 68"/>
        <xdr:cNvSpPr/>
      </xdr:nvSpPr>
      <xdr:spPr>
        <a:xfrm>
          <a:off x="3048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119397</xdr:rowOff>
    </xdr:from>
    <xdr:ext cx="762000" cy="259045"/>
    <xdr:sp macro="" textlink="">
      <xdr:nvSpPr>
        <xdr:cNvPr id="70" name="テキスト ボックス 69"/>
        <xdr:cNvSpPr txBox="1"/>
      </xdr:nvSpPr>
      <xdr:spPr>
        <a:xfrm>
          <a:off x="2717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149860</xdr:rowOff>
    </xdr:from>
    <xdr:to>
      <xdr:col>3</xdr:col>
      <xdr:colOff>142875</xdr:colOff>
      <xdr:row>40</xdr:row>
      <xdr:rowOff>98425</xdr:rowOff>
    </xdr:to>
    <xdr:cxnSp macro="">
      <xdr:nvCxnSpPr>
        <xdr:cNvPr id="71" name="直線コネクタ 70"/>
        <xdr:cNvCxnSpPr/>
      </xdr:nvCxnSpPr>
      <xdr:spPr>
        <a:xfrm flipV="1">
          <a:off x="1320800" y="683641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xdr:rowOff>
    </xdr:from>
    <xdr:to>
      <xdr:col>3</xdr:col>
      <xdr:colOff>193675</xdr:colOff>
      <xdr:row>35</xdr:row>
      <xdr:rowOff>109220</xdr:rowOff>
    </xdr:to>
    <xdr:sp macro="" textlink="">
      <xdr:nvSpPr>
        <xdr:cNvPr id="72" name="フローチャート : 判断 71"/>
        <xdr:cNvSpPr/>
      </xdr:nvSpPr>
      <xdr:spPr>
        <a:xfrm>
          <a:off x="2159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119397</xdr:rowOff>
    </xdr:from>
    <xdr:ext cx="762000" cy="259045"/>
    <xdr:sp macro="" textlink="">
      <xdr:nvSpPr>
        <xdr:cNvPr id="73" name="テキスト ボックス 72"/>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4" name="フローチャート : 判断 73"/>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5" name="テキスト ボックス 74"/>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81915</xdr:rowOff>
    </xdr:from>
    <xdr:to>
      <xdr:col>7</xdr:col>
      <xdr:colOff>66675</xdr:colOff>
      <xdr:row>39</xdr:row>
      <xdr:rowOff>12065</xdr:rowOff>
    </xdr:to>
    <xdr:sp macro="" textlink="">
      <xdr:nvSpPr>
        <xdr:cNvPr id="81" name="円/楕円 80"/>
        <xdr:cNvSpPr/>
      </xdr:nvSpPr>
      <xdr:spPr>
        <a:xfrm>
          <a:off x="47752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161942</xdr:rowOff>
    </xdr:from>
    <xdr:ext cx="762000" cy="259045"/>
    <xdr:sp macro="" textlink="">
      <xdr:nvSpPr>
        <xdr:cNvPr id="82" name="人件費該当値テキスト"/>
        <xdr:cNvSpPr txBox="1"/>
      </xdr:nvSpPr>
      <xdr:spPr>
        <a:xfrm>
          <a:off x="4914900" y="65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1905</xdr:rowOff>
    </xdr:from>
    <xdr:to>
      <xdr:col>5</xdr:col>
      <xdr:colOff>600075</xdr:colOff>
      <xdr:row>38</xdr:row>
      <xdr:rowOff>103505</xdr:rowOff>
    </xdr:to>
    <xdr:sp macro="" textlink="">
      <xdr:nvSpPr>
        <xdr:cNvPr id="83" name="円/楕円 82"/>
        <xdr:cNvSpPr/>
      </xdr:nvSpPr>
      <xdr:spPr>
        <a:xfrm>
          <a:off x="3937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88282</xdr:rowOff>
    </xdr:from>
    <xdr:ext cx="736600" cy="259045"/>
    <xdr:sp macro="" textlink="">
      <xdr:nvSpPr>
        <xdr:cNvPr id="84" name="テキスト ボックス 83"/>
        <xdr:cNvSpPr txBox="1"/>
      </xdr:nvSpPr>
      <xdr:spPr>
        <a:xfrm>
          <a:off x="3606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36195</xdr:rowOff>
    </xdr:from>
    <xdr:to>
      <xdr:col>4</xdr:col>
      <xdr:colOff>396875</xdr:colOff>
      <xdr:row>38</xdr:row>
      <xdr:rowOff>137795</xdr:rowOff>
    </xdr:to>
    <xdr:sp macro="" textlink="">
      <xdr:nvSpPr>
        <xdr:cNvPr id="85" name="円/楕円 84"/>
        <xdr:cNvSpPr/>
      </xdr:nvSpPr>
      <xdr:spPr>
        <a:xfrm>
          <a:off x="3048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122572</xdr:rowOff>
    </xdr:from>
    <xdr:ext cx="762000" cy="259045"/>
    <xdr:sp macro="" textlink="">
      <xdr:nvSpPr>
        <xdr:cNvPr id="86" name="テキスト ボックス 85"/>
        <xdr:cNvSpPr txBox="1"/>
      </xdr:nvSpPr>
      <xdr:spPr>
        <a:xfrm>
          <a:off x="2717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99060</xdr:rowOff>
    </xdr:from>
    <xdr:to>
      <xdr:col>3</xdr:col>
      <xdr:colOff>193675</xdr:colOff>
      <xdr:row>40</xdr:row>
      <xdr:rowOff>29210</xdr:rowOff>
    </xdr:to>
    <xdr:sp macro="" textlink="">
      <xdr:nvSpPr>
        <xdr:cNvPr id="87" name="円/楕円 86"/>
        <xdr:cNvSpPr/>
      </xdr:nvSpPr>
      <xdr:spPr>
        <a:xfrm>
          <a:off x="2159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13987</xdr:rowOff>
    </xdr:from>
    <xdr:ext cx="762000" cy="259045"/>
    <xdr:sp macro="" textlink="">
      <xdr:nvSpPr>
        <xdr:cNvPr id="88" name="テキスト ボックス 87"/>
        <xdr:cNvSpPr txBox="1"/>
      </xdr:nvSpPr>
      <xdr:spPr>
        <a:xfrm>
          <a:off x="1828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47625</xdr:rowOff>
    </xdr:from>
    <xdr:to>
      <xdr:col>1</xdr:col>
      <xdr:colOff>676275</xdr:colOff>
      <xdr:row>40</xdr:row>
      <xdr:rowOff>149225</xdr:rowOff>
    </xdr:to>
    <xdr:sp macro="" textlink="">
      <xdr:nvSpPr>
        <xdr:cNvPr id="89" name="円/楕円 88"/>
        <xdr:cNvSpPr/>
      </xdr:nvSpPr>
      <xdr:spPr>
        <a:xfrm>
          <a:off x="1270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134002</xdr:rowOff>
    </xdr:from>
    <xdr:ext cx="762000" cy="259045"/>
    <xdr:sp macro="" textlink="">
      <xdr:nvSpPr>
        <xdr:cNvPr id="90" name="テキスト ボックス 89"/>
        <xdr:cNvSpPr txBox="1"/>
      </xdr:nvSpPr>
      <xdr:spPr>
        <a:xfrm>
          <a:off x="939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購入費や単価の見直し等による歳出の抑制により、年々若干ながらも減少していたが、ここ数年は、公共施設や学校施設等の維持補修費に係る経費が増加している。</a:t>
          </a:r>
        </a:p>
        <a:p>
          <a:r>
            <a:rPr kumimoji="1" lang="ja-JP" altLang="en-US" sz="1300">
              <a:latin typeface="ＭＳ Ｐゴシック"/>
            </a:rPr>
            <a:t>　今後も、建設から大幅に年数を経過した施設等の維持管理関係経費が増加すると考えられる。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0" name="直線コネクタ 119"/>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1"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2" name="直線コネクタ 121"/>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37193</xdr:rowOff>
    </xdr:from>
    <xdr:to>
      <xdr:col>24</xdr:col>
      <xdr:colOff>31750</xdr:colOff>
      <xdr:row>21</xdr:row>
      <xdr:rowOff>102507</xdr:rowOff>
    </xdr:to>
    <xdr:cxnSp macro="">
      <xdr:nvCxnSpPr>
        <xdr:cNvPr id="125" name="直線コネクタ 124"/>
        <xdr:cNvCxnSpPr/>
      </xdr:nvCxnSpPr>
      <xdr:spPr>
        <a:xfrm>
          <a:off x="15671800" y="3637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26"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27" name="フローチャート : 判断 126"/>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121557</xdr:rowOff>
    </xdr:from>
    <xdr:to>
      <xdr:col>22</xdr:col>
      <xdr:colOff>565150</xdr:colOff>
      <xdr:row>21</xdr:row>
      <xdr:rowOff>37193</xdr:rowOff>
    </xdr:to>
    <xdr:cxnSp macro="">
      <xdr:nvCxnSpPr>
        <xdr:cNvPr id="128" name="直線コネクタ 127"/>
        <xdr:cNvCxnSpPr/>
      </xdr:nvCxnSpPr>
      <xdr:spPr>
        <a:xfrm>
          <a:off x="14782800" y="3550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29" name="フローチャート : 判断 128"/>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0" name="テキスト ボックス 129"/>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118836</xdr:rowOff>
    </xdr:from>
    <xdr:to>
      <xdr:col>21</xdr:col>
      <xdr:colOff>361950</xdr:colOff>
      <xdr:row>20</xdr:row>
      <xdr:rowOff>121557</xdr:rowOff>
    </xdr:to>
    <xdr:cxnSp macro="">
      <xdr:nvCxnSpPr>
        <xdr:cNvPr id="131" name="直線コネクタ 130"/>
        <xdr:cNvCxnSpPr/>
      </xdr:nvCxnSpPr>
      <xdr:spPr>
        <a:xfrm>
          <a:off x="13893800" y="3376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40821</xdr:rowOff>
    </xdr:from>
    <xdr:to>
      <xdr:col>21</xdr:col>
      <xdr:colOff>412750</xdr:colOff>
      <xdr:row>17</xdr:row>
      <xdr:rowOff>142421</xdr:rowOff>
    </xdr:to>
    <xdr:sp macro="" textlink="">
      <xdr:nvSpPr>
        <xdr:cNvPr id="132" name="フローチャート : 判断 131"/>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152598</xdr:rowOff>
    </xdr:from>
    <xdr:ext cx="762000" cy="259045"/>
    <xdr:sp macro="" textlink="">
      <xdr:nvSpPr>
        <xdr:cNvPr id="133" name="テキスト ボックス 132"/>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118836</xdr:rowOff>
    </xdr:from>
    <xdr:to>
      <xdr:col>20</xdr:col>
      <xdr:colOff>158750</xdr:colOff>
      <xdr:row>20</xdr:row>
      <xdr:rowOff>34472</xdr:rowOff>
    </xdr:to>
    <xdr:cxnSp macro="">
      <xdr:nvCxnSpPr>
        <xdr:cNvPr id="134" name="直線コネクタ 133"/>
        <xdr:cNvCxnSpPr/>
      </xdr:nvCxnSpPr>
      <xdr:spPr>
        <a:xfrm flipV="1">
          <a:off x="13004800" y="3376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5" name="フローチャート : 判断 134"/>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87284</xdr:rowOff>
    </xdr:from>
    <xdr:ext cx="762000" cy="259045"/>
    <xdr:sp macro="" textlink="">
      <xdr:nvSpPr>
        <xdr:cNvPr id="136" name="テキスト ボックス 135"/>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37" name="フローチャート : 判断 136"/>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21970</xdr:rowOff>
    </xdr:from>
    <xdr:ext cx="762000" cy="259045"/>
    <xdr:sp macro="" textlink="">
      <xdr:nvSpPr>
        <xdr:cNvPr id="138" name="テキスト ボックス 137"/>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51707</xdr:rowOff>
    </xdr:from>
    <xdr:to>
      <xdr:col>24</xdr:col>
      <xdr:colOff>82550</xdr:colOff>
      <xdr:row>21</xdr:row>
      <xdr:rowOff>153307</xdr:rowOff>
    </xdr:to>
    <xdr:sp macro="" textlink="">
      <xdr:nvSpPr>
        <xdr:cNvPr id="144" name="円/楕円 143"/>
        <xdr:cNvSpPr/>
      </xdr:nvSpPr>
      <xdr:spPr>
        <a:xfrm>
          <a:off x="164592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23784</xdr:rowOff>
    </xdr:from>
    <xdr:ext cx="762000" cy="259045"/>
    <xdr:sp macro="" textlink="">
      <xdr:nvSpPr>
        <xdr:cNvPr id="145" name="物件費該当値テキスト"/>
        <xdr:cNvSpPr txBox="1"/>
      </xdr:nvSpPr>
      <xdr:spPr>
        <a:xfrm>
          <a:off x="16598900" y="36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157843</xdr:rowOff>
    </xdr:from>
    <xdr:to>
      <xdr:col>22</xdr:col>
      <xdr:colOff>615950</xdr:colOff>
      <xdr:row>21</xdr:row>
      <xdr:rowOff>87993</xdr:rowOff>
    </xdr:to>
    <xdr:sp macro="" textlink="">
      <xdr:nvSpPr>
        <xdr:cNvPr id="146" name="円/楕円 145"/>
        <xdr:cNvSpPr/>
      </xdr:nvSpPr>
      <xdr:spPr>
        <a:xfrm>
          <a:off x="15621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72770</xdr:rowOff>
    </xdr:from>
    <xdr:ext cx="736600" cy="259045"/>
    <xdr:sp macro="" textlink="">
      <xdr:nvSpPr>
        <xdr:cNvPr id="147" name="テキスト ボックス 146"/>
        <xdr:cNvSpPr txBox="1"/>
      </xdr:nvSpPr>
      <xdr:spPr>
        <a:xfrm>
          <a:off x="15290800" y="36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70757</xdr:rowOff>
    </xdr:from>
    <xdr:to>
      <xdr:col>21</xdr:col>
      <xdr:colOff>412750</xdr:colOff>
      <xdr:row>21</xdr:row>
      <xdr:rowOff>907</xdr:rowOff>
    </xdr:to>
    <xdr:sp macro="" textlink="">
      <xdr:nvSpPr>
        <xdr:cNvPr id="148" name="円/楕円 147"/>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157134</xdr:rowOff>
    </xdr:from>
    <xdr:ext cx="762000" cy="259045"/>
    <xdr:sp macro="" textlink="">
      <xdr:nvSpPr>
        <xdr:cNvPr id="149" name="テキスト ボックス 148"/>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68036</xdr:rowOff>
    </xdr:from>
    <xdr:to>
      <xdr:col>20</xdr:col>
      <xdr:colOff>209550</xdr:colOff>
      <xdr:row>19</xdr:row>
      <xdr:rowOff>169636</xdr:rowOff>
    </xdr:to>
    <xdr:sp macro="" textlink="">
      <xdr:nvSpPr>
        <xdr:cNvPr id="150" name="円/楕円 149"/>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154413</xdr:rowOff>
    </xdr:from>
    <xdr:ext cx="762000" cy="259045"/>
    <xdr:sp macro="" textlink="">
      <xdr:nvSpPr>
        <xdr:cNvPr id="151" name="テキスト ボックス 150"/>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155122</xdr:rowOff>
    </xdr:from>
    <xdr:to>
      <xdr:col>19</xdr:col>
      <xdr:colOff>6350</xdr:colOff>
      <xdr:row>20</xdr:row>
      <xdr:rowOff>85272</xdr:rowOff>
    </xdr:to>
    <xdr:sp macro="" textlink="">
      <xdr:nvSpPr>
        <xdr:cNvPr id="152" name="円/楕円 151"/>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70049</xdr:rowOff>
    </xdr:from>
    <xdr:ext cx="762000" cy="259045"/>
    <xdr:sp macro="" textlink="">
      <xdr:nvSpPr>
        <xdr:cNvPr id="153" name="テキスト ボックス 152"/>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比率が類似団体平均を上回っている要因として、医療・保険・介護など、高齢者や障害のある人等に対する福祉施策をはじめ、普通交付税不交付団体として、これまで実施してきた町独自の住民負担軽減策を継続していることが挙げられる。</a:t>
          </a:r>
        </a:p>
        <a:p>
          <a:r>
            <a:rPr kumimoji="1" lang="ja-JP" altLang="en-US" sz="1300">
              <a:latin typeface="ＭＳ Ｐゴシック"/>
            </a:rPr>
            <a:t>　扶助費については、全人口の高齢者が占める割合が増加するとともに、今後とも自然増加していくと考えられる。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1" name="直線コネクタ 180"/>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2"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3" name="直線コネクタ 182"/>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4"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5" name="直線コネクタ 184"/>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59</xdr:row>
      <xdr:rowOff>50800</xdr:rowOff>
    </xdr:to>
    <xdr:cxnSp macro="">
      <xdr:nvCxnSpPr>
        <xdr:cNvPr id="186" name="直線コネクタ 185"/>
        <xdr:cNvCxnSpPr/>
      </xdr:nvCxnSpPr>
      <xdr:spPr>
        <a:xfrm flipV="1">
          <a:off x="3987800" y="9956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88" name="フローチャート :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50800</xdr:rowOff>
    </xdr:from>
    <xdr:to>
      <xdr:col>5</xdr:col>
      <xdr:colOff>549275</xdr:colOff>
      <xdr:row>59</xdr:row>
      <xdr:rowOff>50800</xdr:rowOff>
    </xdr:to>
    <xdr:cxnSp macro="">
      <xdr:nvCxnSpPr>
        <xdr:cNvPr id="189" name="直線コネクタ 188"/>
        <xdr:cNvCxnSpPr/>
      </xdr:nvCxnSpPr>
      <xdr:spPr>
        <a:xfrm>
          <a:off x="3098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0" name="フローチャート : 判断 189"/>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1" name="テキスト ボックス 190"/>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60</xdr:row>
      <xdr:rowOff>12700</xdr:rowOff>
    </xdr:to>
    <xdr:cxnSp macro="">
      <xdr:nvCxnSpPr>
        <xdr:cNvPr id="192" name="直線コネクタ 191"/>
        <xdr:cNvCxnSpPr/>
      </xdr:nvCxnSpPr>
      <xdr:spPr>
        <a:xfrm flipV="1">
          <a:off x="2209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3" name="フローチャート :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4" name="テキスト ボックス 19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127000</xdr:rowOff>
    </xdr:to>
    <xdr:cxnSp macro="">
      <xdr:nvCxnSpPr>
        <xdr:cNvPr id="195" name="直線コネクタ 194"/>
        <xdr:cNvCxnSpPr/>
      </xdr:nvCxnSpPr>
      <xdr:spPr>
        <a:xfrm flipV="1">
          <a:off x="1320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152400</xdr:rowOff>
    </xdr:from>
    <xdr:to>
      <xdr:col>3</xdr:col>
      <xdr:colOff>193675</xdr:colOff>
      <xdr:row>57</xdr:row>
      <xdr:rowOff>82550</xdr:rowOff>
    </xdr:to>
    <xdr:sp macro="" textlink="">
      <xdr:nvSpPr>
        <xdr:cNvPr id="196" name="フローチャート :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198" name="フローチャート : 判断 197"/>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199" name="テキスト ボックス 198"/>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5" name="円/楕円 204"/>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6"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07" name="円/楕円 206"/>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08" name="テキスト ボックス 207"/>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0</xdr:rowOff>
    </xdr:from>
    <xdr:to>
      <xdr:col>4</xdr:col>
      <xdr:colOff>396875</xdr:colOff>
      <xdr:row>59</xdr:row>
      <xdr:rowOff>101600</xdr:rowOff>
    </xdr:to>
    <xdr:sp macro="" textlink="">
      <xdr:nvSpPr>
        <xdr:cNvPr id="209" name="円/楕円 208"/>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86377</xdr:rowOff>
    </xdr:from>
    <xdr:ext cx="762000" cy="259045"/>
    <xdr:sp macro="" textlink="">
      <xdr:nvSpPr>
        <xdr:cNvPr id="210" name="テキスト ボックス 209"/>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1" name="円/楕円 210"/>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2" name="テキスト ボックス 211"/>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76200</xdr:rowOff>
    </xdr:from>
    <xdr:to>
      <xdr:col>1</xdr:col>
      <xdr:colOff>676275</xdr:colOff>
      <xdr:row>61</xdr:row>
      <xdr:rowOff>6350</xdr:rowOff>
    </xdr:to>
    <xdr:sp macro="" textlink="">
      <xdr:nvSpPr>
        <xdr:cNvPr id="213" name="円/楕円 212"/>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162577</xdr:rowOff>
    </xdr:from>
    <xdr:ext cx="762000" cy="259045"/>
    <xdr:sp macro="" textlink="">
      <xdr:nvSpPr>
        <xdr:cNvPr id="214" name="テキスト ボックス 213"/>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類似団体の中では低い比率となっているが、前年度に比べ、</a:t>
          </a:r>
          <a:r>
            <a:rPr kumimoji="1" lang="en-US" altLang="ja-JP" sz="1300">
              <a:latin typeface="ＭＳ Ｐゴシック"/>
            </a:rPr>
            <a:t>1.2</a:t>
          </a:r>
          <a:r>
            <a:rPr kumimoji="1" lang="ja-JP" altLang="en-US" sz="1300">
              <a:latin typeface="ＭＳ Ｐゴシック"/>
            </a:rPr>
            <a:t>増の主な要因としては、こども園建設事業等、普通建設事業費が増加したことが挙げられる。また、特別会計への繰出金は依然として一般会計を圧迫しているのが現状であり、保険料の適正化や滞納整理の強化を図り、一般会計の負担額を減らしていくよう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2" name="直線コネクタ 241"/>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3"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4" name="直線コネクタ 243"/>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5"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6" name="直線コネクタ 245"/>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56</xdr:row>
      <xdr:rowOff>35560</xdr:rowOff>
    </xdr:to>
    <xdr:cxnSp macro="">
      <xdr:nvCxnSpPr>
        <xdr:cNvPr id="247" name="直線コネクタ 246"/>
        <xdr:cNvCxnSpPr/>
      </xdr:nvCxnSpPr>
      <xdr:spPr>
        <a:xfrm>
          <a:off x="15671800" y="9522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48"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49" name="フローチャート : 判断 248"/>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92710</xdr:rowOff>
    </xdr:to>
    <xdr:cxnSp macro="">
      <xdr:nvCxnSpPr>
        <xdr:cNvPr id="250" name="直線コネクタ 249"/>
        <xdr:cNvCxnSpPr/>
      </xdr:nvCxnSpPr>
      <xdr:spPr>
        <a:xfrm>
          <a:off x="14782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77470</xdr:rowOff>
    </xdr:to>
    <xdr:cxnSp macro="">
      <xdr:nvCxnSpPr>
        <xdr:cNvPr id="253" name="直線コネクタ 252"/>
        <xdr:cNvCxnSpPr/>
      </xdr:nvCxnSpPr>
      <xdr:spPr>
        <a:xfrm>
          <a:off x="13893800" y="938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127000</xdr:rowOff>
    </xdr:to>
    <xdr:cxnSp macro="">
      <xdr:nvCxnSpPr>
        <xdr:cNvPr id="256" name="直線コネクタ 255"/>
        <xdr:cNvCxnSpPr/>
      </xdr:nvCxnSpPr>
      <xdr:spPr>
        <a:xfrm>
          <a:off x="13004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9" name="フローチャート :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8" name="円/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0" name="円/楕円 269"/>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1" name="テキスト ボックス 270"/>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2" name="円/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の見直し方針に基づき、経費負担のあり方、費用対効果を勘案し、既に目的が達成したものや時代の変化等に伴い、効果が期待できなくなったものについては、廃止・縮小・統合や終期の設定等を段階的に行う方針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3" name="直線コネクタ 302"/>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4"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5" name="直線コネクタ 304"/>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06"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07" name="直線コネクタ 306"/>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35</xdr:row>
      <xdr:rowOff>1270</xdr:rowOff>
    </xdr:to>
    <xdr:cxnSp macro="">
      <xdr:nvCxnSpPr>
        <xdr:cNvPr id="308" name="直線コネクタ 307"/>
        <xdr:cNvCxnSpPr/>
      </xdr:nvCxnSpPr>
      <xdr:spPr>
        <a:xfrm flipV="1">
          <a:off x="15671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9"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0" name="フローチャート : 判断 309"/>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24130</xdr:rowOff>
    </xdr:to>
    <xdr:cxnSp macro="">
      <xdr:nvCxnSpPr>
        <xdr:cNvPr id="311" name="直線コネクタ 310"/>
        <xdr:cNvCxnSpPr/>
      </xdr:nvCxnSpPr>
      <xdr:spPr>
        <a:xfrm flipV="1">
          <a:off x="14782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2" name="フローチャート : 判断 31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3" name="テキスト ボックス 31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4" name="直線コネクタ 313"/>
        <xdr:cNvCxnSpPr/>
      </xdr:nvCxnSpPr>
      <xdr:spPr>
        <a:xfrm>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5" name="フローチャート : 判断 314"/>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6" name="テキスト ボックス 315"/>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39370</xdr:rowOff>
    </xdr:to>
    <xdr:cxnSp macro="">
      <xdr:nvCxnSpPr>
        <xdr:cNvPr id="317" name="直線コネクタ 316"/>
        <xdr:cNvCxnSpPr/>
      </xdr:nvCxnSpPr>
      <xdr:spPr>
        <a:xfrm flipV="1">
          <a:off x="13004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18" name="フローチャート : 判断 317"/>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19" name="テキスト ボックス 318"/>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0" name="フローチャート : 判断 319"/>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1" name="テキスト ボックス 320"/>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27" name="円/楕円 326"/>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28"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9" name="円/楕円 328"/>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0" name="テキスト ボックス 329"/>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1" name="円/楕円 330"/>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2" name="テキスト ボックス 331"/>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3" name="円/楕円 332"/>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4" name="テキスト ボックス 333"/>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160020</xdr:rowOff>
    </xdr:from>
    <xdr:to>
      <xdr:col>19</xdr:col>
      <xdr:colOff>6350</xdr:colOff>
      <xdr:row>35</xdr:row>
      <xdr:rowOff>90170</xdr:rowOff>
    </xdr:to>
    <xdr:sp macro="" textlink="">
      <xdr:nvSpPr>
        <xdr:cNvPr id="335" name="円/楕円 334"/>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100347</xdr:rowOff>
    </xdr:from>
    <xdr:ext cx="762000" cy="259045"/>
    <xdr:sp macro="" textlink="">
      <xdr:nvSpPr>
        <xdr:cNvPr id="336" name="テキスト ボックス 335"/>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の中では非常に低い比率となっている。ここ数年、大規模事業の増加に伴い、それによって起債の借入れも増加している。しかし、過去に借入れを行った起債の償還が終了していくため、公債費自体は大きく増減はないと考えているが、今後とも適切な起債の発行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4" name="直線コネクタ 363"/>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66" name="直線コネクタ 36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67"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68" name="直線コネクタ 367"/>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73660</xdr:rowOff>
    </xdr:from>
    <xdr:to>
      <xdr:col>7</xdr:col>
      <xdr:colOff>15875</xdr:colOff>
      <xdr:row>75</xdr:row>
      <xdr:rowOff>1270</xdr:rowOff>
    </xdr:to>
    <xdr:cxnSp macro="">
      <xdr:nvCxnSpPr>
        <xdr:cNvPr id="369" name="直線コネクタ 368"/>
        <xdr:cNvCxnSpPr/>
      </xdr:nvCxnSpPr>
      <xdr:spPr>
        <a:xfrm flipV="1">
          <a:off x="3987800" y="12760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0"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1" name="フローチャート : 判断 370"/>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146050</xdr:rowOff>
    </xdr:to>
    <xdr:cxnSp macro="">
      <xdr:nvCxnSpPr>
        <xdr:cNvPr id="372" name="直線コネクタ 371"/>
        <xdr:cNvCxnSpPr/>
      </xdr:nvCxnSpPr>
      <xdr:spPr>
        <a:xfrm flipV="1">
          <a:off x="3098800" y="12860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75</xdr:row>
      <xdr:rowOff>146050</xdr:rowOff>
    </xdr:to>
    <xdr:cxnSp macro="">
      <xdr:nvCxnSpPr>
        <xdr:cNvPr id="375" name="直線コネクタ 374"/>
        <xdr:cNvCxnSpPr/>
      </xdr:nvCxnSpPr>
      <xdr:spPr>
        <a:xfrm>
          <a:off x="2209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76" name="フローチャート : 判断 375"/>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77" name="テキスト ボックス 37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130810</xdr:rowOff>
    </xdr:to>
    <xdr:cxnSp macro="">
      <xdr:nvCxnSpPr>
        <xdr:cNvPr id="378" name="直線コネクタ 377"/>
        <xdr:cNvCxnSpPr/>
      </xdr:nvCxnSpPr>
      <xdr:spPr>
        <a:xfrm>
          <a:off x="1320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45720</xdr:rowOff>
    </xdr:from>
    <xdr:to>
      <xdr:col>3</xdr:col>
      <xdr:colOff>193675</xdr:colOff>
      <xdr:row>78</xdr:row>
      <xdr:rowOff>147320</xdr:rowOff>
    </xdr:to>
    <xdr:sp macro="" textlink="">
      <xdr:nvSpPr>
        <xdr:cNvPr id="379" name="フローチャート : 判断 378"/>
        <xdr:cNvSpPr/>
      </xdr:nvSpPr>
      <xdr:spPr>
        <a:xfrm>
          <a:off x="2159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0" name="テキスト ボックス 379"/>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1" name="フローチャート : 判断 380"/>
        <xdr:cNvSpPr/>
      </xdr:nvSpPr>
      <xdr:spPr>
        <a:xfrm>
          <a:off x="1270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82" name="テキスト ボックス 381"/>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22860</xdr:rowOff>
    </xdr:from>
    <xdr:to>
      <xdr:col>7</xdr:col>
      <xdr:colOff>66675</xdr:colOff>
      <xdr:row>74</xdr:row>
      <xdr:rowOff>124460</xdr:rowOff>
    </xdr:to>
    <xdr:sp macro="" textlink="">
      <xdr:nvSpPr>
        <xdr:cNvPr id="388" name="円/楕円 387"/>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102887</xdr:rowOff>
    </xdr:from>
    <xdr:ext cx="762000" cy="259045"/>
    <xdr:sp macro="" textlink="">
      <xdr:nvSpPr>
        <xdr:cNvPr id="389" name="公債費該当値テキスト"/>
        <xdr:cNvSpPr txBox="1"/>
      </xdr:nvSpPr>
      <xdr:spPr>
        <a:xfrm>
          <a:off x="4914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0" name="円/楕円 389"/>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1" name="テキスト ボックス 390"/>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2" name="円/楕円 391"/>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93" name="テキスト ボックス 392"/>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4" name="円/楕円 393"/>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5" name="テキスト ボックス 394"/>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6" name="円/楕円 395"/>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7" name="テキスト ボックス 396"/>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義務的経費は減少しているが、補助費や繰出金等の増加により、類似団体平均を上回っている。人件費や賃金については、「第６次行政改革大綱」により、定員管理の適正化と賃金の抑制に努めていく。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69850</xdr:rowOff>
    </xdr:to>
    <xdr:cxnSp macro="">
      <xdr:nvCxnSpPr>
        <xdr:cNvPr id="423" name="直線コネクタ 422"/>
        <xdr:cNvCxnSpPr/>
      </xdr:nvCxnSpPr>
      <xdr:spPr>
        <a:xfrm flipV="1">
          <a:off x="16510000" y="124896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41927</xdr:rowOff>
    </xdr:from>
    <xdr:ext cx="762000" cy="259045"/>
    <xdr:sp macro="" textlink="">
      <xdr:nvSpPr>
        <xdr:cNvPr id="424" name="公債費以外最小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79</xdr:row>
      <xdr:rowOff>69850</xdr:rowOff>
    </xdr:from>
    <xdr:to>
      <xdr:col>24</xdr:col>
      <xdr:colOff>120650</xdr:colOff>
      <xdr:row>79</xdr:row>
      <xdr:rowOff>69850</xdr:rowOff>
    </xdr:to>
    <xdr:cxnSp macro="">
      <xdr:nvCxnSpPr>
        <xdr:cNvPr id="425" name="直線コネクタ 424"/>
        <xdr:cNvCxnSpPr/>
      </xdr:nvCxnSpPr>
      <xdr:spPr>
        <a:xfrm>
          <a:off x="16421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26"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27" name="直線コネクタ 426"/>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79</xdr:row>
      <xdr:rowOff>69850</xdr:rowOff>
    </xdr:to>
    <xdr:cxnSp macro="">
      <xdr:nvCxnSpPr>
        <xdr:cNvPr id="428" name="直線コネクタ 427"/>
        <xdr:cNvCxnSpPr/>
      </xdr:nvCxnSpPr>
      <xdr:spPr>
        <a:xfrm>
          <a:off x="15671800" y="135138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159021</xdr:rowOff>
    </xdr:from>
    <xdr:ext cx="762000" cy="259045"/>
    <xdr:sp macro="" textlink="">
      <xdr:nvSpPr>
        <xdr:cNvPr id="429" name="公債費以外平均値テキスト"/>
        <xdr:cNvSpPr txBox="1"/>
      </xdr:nvSpPr>
      <xdr:spPr>
        <a:xfrm>
          <a:off x="16598900" y="1284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30" name="フローチャート : 判断 429"/>
        <xdr:cNvSpPr/>
      </xdr:nvSpPr>
      <xdr:spPr>
        <a:xfrm>
          <a:off x="164592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78</xdr:row>
      <xdr:rowOff>140715</xdr:rowOff>
    </xdr:to>
    <xdr:cxnSp macro="">
      <xdr:nvCxnSpPr>
        <xdr:cNvPr id="431" name="直線コネクタ 430"/>
        <xdr:cNvCxnSpPr/>
      </xdr:nvCxnSpPr>
      <xdr:spPr>
        <a:xfrm>
          <a:off x="14782800" y="135092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32" name="フローチャート : 判断 431"/>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33" name="テキスト ボックス 432"/>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33274</xdr:rowOff>
    </xdr:to>
    <xdr:cxnSp macro="">
      <xdr:nvCxnSpPr>
        <xdr:cNvPr id="434" name="直線コネクタ 433"/>
        <xdr:cNvCxnSpPr/>
      </xdr:nvCxnSpPr>
      <xdr:spPr>
        <a:xfrm flipV="1">
          <a:off x="13893800" y="13509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35" name="フローチャート : 判断 434"/>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36" name="テキスト ボックス 435"/>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33274</xdr:rowOff>
    </xdr:from>
    <xdr:to>
      <xdr:col>20</xdr:col>
      <xdr:colOff>158750</xdr:colOff>
      <xdr:row>80</xdr:row>
      <xdr:rowOff>8128</xdr:rowOff>
    </xdr:to>
    <xdr:cxnSp macro="">
      <xdr:nvCxnSpPr>
        <xdr:cNvPr id="437" name="直線コネクタ 436"/>
        <xdr:cNvCxnSpPr/>
      </xdr:nvCxnSpPr>
      <xdr:spPr>
        <a:xfrm flipV="1">
          <a:off x="13004800" y="135778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142494</xdr:rowOff>
    </xdr:from>
    <xdr:to>
      <xdr:col>20</xdr:col>
      <xdr:colOff>209550</xdr:colOff>
      <xdr:row>76</xdr:row>
      <xdr:rowOff>72644</xdr:rowOff>
    </xdr:to>
    <xdr:sp macro="" textlink="">
      <xdr:nvSpPr>
        <xdr:cNvPr id="438" name="フローチャート : 判断 437"/>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39" name="テキスト ボックス 438"/>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40" name="フローチャート : 判断 439"/>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41" name="テキスト ボックス 440"/>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7" name="円/楕円 44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99077</xdr:rowOff>
    </xdr:from>
    <xdr:ext cx="762000" cy="259045"/>
    <xdr:sp macro="" textlink="">
      <xdr:nvSpPr>
        <xdr:cNvPr id="448" name="公債費以外該当値テキスト"/>
        <xdr:cNvSpPr txBox="1"/>
      </xdr:nvSpPr>
      <xdr:spPr>
        <a:xfrm>
          <a:off x="16598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49" name="円/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4842</xdr:rowOff>
    </xdr:from>
    <xdr:ext cx="736600" cy="259045"/>
    <xdr:sp macro="" textlink="">
      <xdr:nvSpPr>
        <xdr:cNvPr id="450" name="テキスト ボックス 449"/>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1" name="円/楕円 450"/>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2" name="テキスト ボックス 451"/>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153924</xdr:rowOff>
    </xdr:from>
    <xdr:to>
      <xdr:col>20</xdr:col>
      <xdr:colOff>209550</xdr:colOff>
      <xdr:row>79</xdr:row>
      <xdr:rowOff>84074</xdr:rowOff>
    </xdr:to>
    <xdr:sp macro="" textlink="">
      <xdr:nvSpPr>
        <xdr:cNvPr id="453" name="円/楕円 452"/>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68851</xdr:rowOff>
    </xdr:from>
    <xdr:ext cx="762000" cy="259045"/>
    <xdr:sp macro="" textlink="">
      <xdr:nvSpPr>
        <xdr:cNvPr id="454" name="テキスト ボックス 453"/>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128778</xdr:rowOff>
    </xdr:from>
    <xdr:to>
      <xdr:col>19</xdr:col>
      <xdr:colOff>6350</xdr:colOff>
      <xdr:row>80</xdr:row>
      <xdr:rowOff>58928</xdr:rowOff>
    </xdr:to>
    <xdr:sp macro="" textlink="">
      <xdr:nvSpPr>
        <xdr:cNvPr id="455" name="円/楕円 454"/>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43705</xdr:rowOff>
    </xdr:from>
    <xdr:ext cx="762000" cy="259045"/>
    <xdr:sp macro="" textlink="">
      <xdr:nvSpPr>
        <xdr:cNvPr id="456" name="テキスト ボックス 455"/>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京都府久御山町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33824</xdr:rowOff>
    </xdr:from>
    <xdr:to>
      <xdr:col>4</xdr:col>
      <xdr:colOff>1117600</xdr:colOff>
      <xdr:row>14</xdr:row>
      <xdr:rowOff>61321</xdr:rowOff>
    </xdr:to>
    <xdr:cxnSp macro="">
      <xdr:nvCxnSpPr>
        <xdr:cNvPr id="52" name="直線コネクタ 51"/>
        <xdr:cNvCxnSpPr/>
      </xdr:nvCxnSpPr>
      <xdr:spPr bwMode="auto">
        <a:xfrm flipV="1">
          <a:off x="5003800" y="2481749"/>
          <a:ext cx="6477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61321</xdr:rowOff>
    </xdr:from>
    <xdr:to>
      <xdr:col>4</xdr:col>
      <xdr:colOff>469900</xdr:colOff>
      <xdr:row>14</xdr:row>
      <xdr:rowOff>69387</xdr:rowOff>
    </xdr:to>
    <xdr:cxnSp macro="">
      <xdr:nvCxnSpPr>
        <xdr:cNvPr id="55" name="直線コネクタ 54"/>
        <xdr:cNvCxnSpPr/>
      </xdr:nvCxnSpPr>
      <xdr:spPr bwMode="auto">
        <a:xfrm flipV="1">
          <a:off x="4305300" y="2509246"/>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5788</xdr:rowOff>
    </xdr:from>
    <xdr:to>
      <xdr:col>3</xdr:col>
      <xdr:colOff>904875</xdr:colOff>
      <xdr:row>14</xdr:row>
      <xdr:rowOff>69387</xdr:rowOff>
    </xdr:to>
    <xdr:cxnSp macro="">
      <xdr:nvCxnSpPr>
        <xdr:cNvPr id="58" name="直線コネクタ 57"/>
        <xdr:cNvCxnSpPr/>
      </xdr:nvCxnSpPr>
      <xdr:spPr bwMode="auto">
        <a:xfrm>
          <a:off x="3606800" y="2453713"/>
          <a:ext cx="698500" cy="6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126995</xdr:rowOff>
    </xdr:from>
    <xdr:to>
      <xdr:col>3</xdr:col>
      <xdr:colOff>206375</xdr:colOff>
      <xdr:row>14</xdr:row>
      <xdr:rowOff>5788</xdr:rowOff>
    </xdr:to>
    <xdr:cxnSp macro="">
      <xdr:nvCxnSpPr>
        <xdr:cNvPr id="61" name="直線コネクタ 60"/>
        <xdr:cNvCxnSpPr/>
      </xdr:nvCxnSpPr>
      <xdr:spPr bwMode="auto">
        <a:xfrm>
          <a:off x="2908300" y="2403470"/>
          <a:ext cx="698500" cy="5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154474</xdr:rowOff>
    </xdr:from>
    <xdr:to>
      <xdr:col>5</xdr:col>
      <xdr:colOff>34925</xdr:colOff>
      <xdr:row>14</xdr:row>
      <xdr:rowOff>84624</xdr:rowOff>
    </xdr:to>
    <xdr:sp macro="" textlink="">
      <xdr:nvSpPr>
        <xdr:cNvPr id="71" name="円/楕円 70"/>
        <xdr:cNvSpPr/>
      </xdr:nvSpPr>
      <xdr:spPr bwMode="auto">
        <a:xfrm>
          <a:off x="5600700" y="24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171001</xdr:rowOff>
    </xdr:from>
    <xdr:ext cx="762000" cy="259045"/>
    <xdr:sp macro="" textlink="">
      <xdr:nvSpPr>
        <xdr:cNvPr id="72" name="人口1人当たり決算額の推移該当値テキスト130"/>
        <xdr:cNvSpPr txBox="1"/>
      </xdr:nvSpPr>
      <xdr:spPr>
        <a:xfrm>
          <a:off x="5740400" y="227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129,123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10521</xdr:rowOff>
    </xdr:from>
    <xdr:to>
      <xdr:col>4</xdr:col>
      <xdr:colOff>520700</xdr:colOff>
      <xdr:row>14</xdr:row>
      <xdr:rowOff>112121</xdr:rowOff>
    </xdr:to>
    <xdr:sp macro="" textlink="">
      <xdr:nvSpPr>
        <xdr:cNvPr id="73" name="円/楕円 72"/>
        <xdr:cNvSpPr/>
      </xdr:nvSpPr>
      <xdr:spPr bwMode="auto">
        <a:xfrm>
          <a:off x="4953000" y="245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122298</xdr:rowOff>
    </xdr:from>
    <xdr:ext cx="736600" cy="259045"/>
    <xdr:sp macro="" textlink="">
      <xdr:nvSpPr>
        <xdr:cNvPr id="74" name="テキスト ボックス 73"/>
        <xdr:cNvSpPr txBox="1"/>
      </xdr:nvSpPr>
      <xdr:spPr>
        <a:xfrm>
          <a:off x="4622800" y="222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18587</xdr:rowOff>
    </xdr:from>
    <xdr:to>
      <xdr:col>3</xdr:col>
      <xdr:colOff>955675</xdr:colOff>
      <xdr:row>14</xdr:row>
      <xdr:rowOff>120187</xdr:rowOff>
    </xdr:to>
    <xdr:sp macro="" textlink="">
      <xdr:nvSpPr>
        <xdr:cNvPr id="75" name="円/楕円 74"/>
        <xdr:cNvSpPr/>
      </xdr:nvSpPr>
      <xdr:spPr bwMode="auto">
        <a:xfrm>
          <a:off x="4254500" y="24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130364</xdr:rowOff>
    </xdr:from>
    <xdr:ext cx="762000" cy="259045"/>
    <xdr:sp macro="" textlink="">
      <xdr:nvSpPr>
        <xdr:cNvPr id="76" name="テキスト ボックス 75"/>
        <xdr:cNvSpPr txBox="1"/>
      </xdr:nvSpPr>
      <xdr:spPr>
        <a:xfrm>
          <a:off x="3924300" y="22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126,945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126438</xdr:rowOff>
    </xdr:from>
    <xdr:to>
      <xdr:col>3</xdr:col>
      <xdr:colOff>257175</xdr:colOff>
      <xdr:row>14</xdr:row>
      <xdr:rowOff>56588</xdr:rowOff>
    </xdr:to>
    <xdr:sp macro="" textlink="">
      <xdr:nvSpPr>
        <xdr:cNvPr id="77" name="円/楕円 76"/>
        <xdr:cNvSpPr/>
      </xdr:nvSpPr>
      <xdr:spPr bwMode="auto">
        <a:xfrm>
          <a:off x="3556000" y="240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66765</xdr:rowOff>
    </xdr:from>
    <xdr:ext cx="762000" cy="259045"/>
    <xdr:sp macro="" textlink="">
      <xdr:nvSpPr>
        <xdr:cNvPr id="78" name="テキスト ボックス 77"/>
        <xdr:cNvSpPr txBox="1"/>
      </xdr:nvSpPr>
      <xdr:spPr>
        <a:xfrm>
          <a:off x="3225800" y="21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76195</xdr:rowOff>
    </xdr:from>
    <xdr:to>
      <xdr:col>2</xdr:col>
      <xdr:colOff>692150</xdr:colOff>
      <xdr:row>14</xdr:row>
      <xdr:rowOff>6345</xdr:rowOff>
    </xdr:to>
    <xdr:sp macro="" textlink="">
      <xdr:nvSpPr>
        <xdr:cNvPr id="79" name="円/楕円 78"/>
        <xdr:cNvSpPr/>
      </xdr:nvSpPr>
      <xdr:spPr bwMode="auto">
        <a:xfrm>
          <a:off x="2857500" y="235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16522</xdr:rowOff>
    </xdr:from>
    <xdr:ext cx="762000" cy="259045"/>
    <xdr:sp macro="" textlink="">
      <xdr:nvSpPr>
        <xdr:cNvPr id="80" name="テキスト ボックス 79"/>
        <xdr:cNvSpPr txBox="1"/>
      </xdr:nvSpPr>
      <xdr:spPr>
        <a:xfrm>
          <a:off x="2527300" y="212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130342</xdr:rowOff>
    </xdr:from>
    <xdr:ext cx="762000" cy="259045"/>
    <xdr:sp macro="" textlink="">
      <xdr:nvSpPr>
        <xdr:cNvPr id="108" name="人口1人当たり決算額の推移最小値テキスト445"/>
        <xdr:cNvSpPr txBox="1"/>
      </xdr:nvSpPr>
      <xdr:spPr>
        <a:xfrm>
          <a:off x="5740400" y="759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1498</xdr:rowOff>
    </xdr:from>
    <xdr:to>
      <xdr:col>4</xdr:col>
      <xdr:colOff>1117600</xdr:colOff>
      <xdr:row>38</xdr:row>
      <xdr:rowOff>120165</xdr:rowOff>
    </xdr:to>
    <xdr:cxnSp macro="">
      <xdr:nvCxnSpPr>
        <xdr:cNvPr id="112" name="直線コネクタ 111"/>
        <xdr:cNvCxnSpPr/>
      </xdr:nvCxnSpPr>
      <xdr:spPr bwMode="auto">
        <a:xfrm>
          <a:off x="5003800" y="7469098"/>
          <a:ext cx="6477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248844</xdr:rowOff>
    </xdr:from>
    <xdr:to>
      <xdr:col>4</xdr:col>
      <xdr:colOff>469900</xdr:colOff>
      <xdr:row>38</xdr:row>
      <xdr:rowOff>1498</xdr:rowOff>
    </xdr:to>
    <xdr:cxnSp macro="">
      <xdr:nvCxnSpPr>
        <xdr:cNvPr id="115" name="直線コネクタ 114"/>
        <xdr:cNvCxnSpPr/>
      </xdr:nvCxnSpPr>
      <xdr:spPr bwMode="auto">
        <a:xfrm>
          <a:off x="4305300" y="7373544"/>
          <a:ext cx="698500" cy="95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248844</xdr:rowOff>
    </xdr:from>
    <xdr:to>
      <xdr:col>3</xdr:col>
      <xdr:colOff>904875</xdr:colOff>
      <xdr:row>37</xdr:row>
      <xdr:rowOff>269372</xdr:rowOff>
    </xdr:to>
    <xdr:cxnSp macro="">
      <xdr:nvCxnSpPr>
        <xdr:cNvPr id="118" name="直線コネクタ 117"/>
        <xdr:cNvCxnSpPr/>
      </xdr:nvCxnSpPr>
      <xdr:spPr bwMode="auto">
        <a:xfrm flipV="1">
          <a:off x="3606800" y="7373544"/>
          <a:ext cx="6985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9" name="フローチャート : 判断 118"/>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20" name="テキスト ボックス 119"/>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269372</xdr:rowOff>
    </xdr:from>
    <xdr:to>
      <xdr:col>3</xdr:col>
      <xdr:colOff>206375</xdr:colOff>
      <xdr:row>37</xdr:row>
      <xdr:rowOff>269532</xdr:rowOff>
    </xdr:to>
    <xdr:cxnSp macro="">
      <xdr:nvCxnSpPr>
        <xdr:cNvPr id="121" name="直線コネクタ 120"/>
        <xdr:cNvCxnSpPr/>
      </xdr:nvCxnSpPr>
      <xdr:spPr bwMode="auto">
        <a:xfrm flipV="1">
          <a:off x="2908300" y="7394072"/>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2" name="フローチャート : 判断 121"/>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8092</xdr:rowOff>
    </xdr:from>
    <xdr:ext cx="762000" cy="259045"/>
    <xdr:sp macro="" textlink="">
      <xdr:nvSpPr>
        <xdr:cNvPr id="123" name="テキスト ボックス 122"/>
        <xdr:cNvSpPr txBox="1"/>
      </xdr:nvSpPr>
      <xdr:spPr>
        <a:xfrm>
          <a:off x="32258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4" name="フローチャート : 判断 123"/>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5" name="テキスト ボックス 124"/>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69365</xdr:rowOff>
    </xdr:from>
    <xdr:to>
      <xdr:col>5</xdr:col>
      <xdr:colOff>34925</xdr:colOff>
      <xdr:row>38</xdr:row>
      <xdr:rowOff>170965</xdr:rowOff>
    </xdr:to>
    <xdr:sp macro="" textlink="">
      <xdr:nvSpPr>
        <xdr:cNvPr id="131" name="円/楕円 130"/>
        <xdr:cNvSpPr/>
      </xdr:nvSpPr>
      <xdr:spPr bwMode="auto">
        <a:xfrm>
          <a:off x="5600700" y="75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320842</xdr:rowOff>
    </xdr:from>
    <xdr:ext cx="762000" cy="259045"/>
    <xdr:sp macro="" textlink="">
      <xdr:nvSpPr>
        <xdr:cNvPr id="132" name="人口1人当たり決算額の推移該当値テキスト445"/>
        <xdr:cNvSpPr txBox="1"/>
      </xdr:nvSpPr>
      <xdr:spPr>
        <a:xfrm>
          <a:off x="5740400" y="744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293598</xdr:rowOff>
    </xdr:from>
    <xdr:to>
      <xdr:col>4</xdr:col>
      <xdr:colOff>520700</xdr:colOff>
      <xdr:row>38</xdr:row>
      <xdr:rowOff>52298</xdr:rowOff>
    </xdr:to>
    <xdr:sp macro="" textlink="">
      <xdr:nvSpPr>
        <xdr:cNvPr id="133" name="円/楕円 132"/>
        <xdr:cNvSpPr/>
      </xdr:nvSpPr>
      <xdr:spPr bwMode="auto">
        <a:xfrm>
          <a:off x="49530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37075</xdr:rowOff>
    </xdr:from>
    <xdr:ext cx="736600" cy="259045"/>
    <xdr:sp macro="" textlink="">
      <xdr:nvSpPr>
        <xdr:cNvPr id="134" name="テキスト ボックス 133"/>
        <xdr:cNvSpPr txBox="1"/>
      </xdr:nvSpPr>
      <xdr:spPr>
        <a:xfrm>
          <a:off x="4622800" y="7504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198044</xdr:rowOff>
    </xdr:from>
    <xdr:to>
      <xdr:col>3</xdr:col>
      <xdr:colOff>955675</xdr:colOff>
      <xdr:row>37</xdr:row>
      <xdr:rowOff>299644</xdr:rowOff>
    </xdr:to>
    <xdr:sp macro="" textlink="">
      <xdr:nvSpPr>
        <xdr:cNvPr id="135" name="円/楕円 134"/>
        <xdr:cNvSpPr/>
      </xdr:nvSpPr>
      <xdr:spPr bwMode="auto">
        <a:xfrm>
          <a:off x="4254500" y="73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284421</xdr:rowOff>
    </xdr:from>
    <xdr:ext cx="762000" cy="259045"/>
    <xdr:sp macro="" textlink="">
      <xdr:nvSpPr>
        <xdr:cNvPr id="136" name="テキスト ボックス 135"/>
        <xdr:cNvSpPr txBox="1"/>
      </xdr:nvSpPr>
      <xdr:spPr>
        <a:xfrm>
          <a:off x="3924300" y="74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218572</xdr:rowOff>
    </xdr:from>
    <xdr:to>
      <xdr:col>3</xdr:col>
      <xdr:colOff>257175</xdr:colOff>
      <xdr:row>37</xdr:row>
      <xdr:rowOff>320172</xdr:rowOff>
    </xdr:to>
    <xdr:sp macro="" textlink="">
      <xdr:nvSpPr>
        <xdr:cNvPr id="137" name="円/楕円 136"/>
        <xdr:cNvSpPr/>
      </xdr:nvSpPr>
      <xdr:spPr bwMode="auto">
        <a:xfrm>
          <a:off x="3556000" y="734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304949</xdr:rowOff>
    </xdr:from>
    <xdr:ext cx="762000" cy="259045"/>
    <xdr:sp macro="" textlink="">
      <xdr:nvSpPr>
        <xdr:cNvPr id="138" name="テキスト ボックス 137"/>
        <xdr:cNvSpPr txBox="1"/>
      </xdr:nvSpPr>
      <xdr:spPr>
        <a:xfrm>
          <a:off x="3225800" y="74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218732</xdr:rowOff>
    </xdr:from>
    <xdr:to>
      <xdr:col>2</xdr:col>
      <xdr:colOff>692150</xdr:colOff>
      <xdr:row>37</xdr:row>
      <xdr:rowOff>320332</xdr:rowOff>
    </xdr:to>
    <xdr:sp macro="" textlink="">
      <xdr:nvSpPr>
        <xdr:cNvPr id="139" name="円/楕円 138"/>
        <xdr:cNvSpPr/>
      </xdr:nvSpPr>
      <xdr:spPr bwMode="auto">
        <a:xfrm>
          <a:off x="2857500" y="734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305109</xdr:rowOff>
    </xdr:from>
    <xdr:ext cx="762000" cy="259045"/>
    <xdr:sp macro="" textlink="">
      <xdr:nvSpPr>
        <xdr:cNvPr id="140" name="テキスト ボックス 139"/>
        <xdr:cNvSpPr txBox="1"/>
      </xdr:nvSpPr>
      <xdr:spPr>
        <a:xfrm>
          <a:off x="2527300" y="742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121934</xdr:rowOff>
    </xdr:from>
    <xdr:to>
      <xdr:col>6</xdr:col>
      <xdr:colOff>511175</xdr:colOff>
      <xdr:row>32</xdr:row>
      <xdr:rowOff>145938</xdr:rowOff>
    </xdr:to>
    <xdr:cxnSp macro="">
      <xdr:nvCxnSpPr>
        <xdr:cNvPr id="63" name="直線コネクタ 62"/>
        <xdr:cNvCxnSpPr/>
      </xdr:nvCxnSpPr>
      <xdr:spPr>
        <a:xfrm flipV="1">
          <a:off x="3797300" y="5608334"/>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145938</xdr:rowOff>
    </xdr:from>
    <xdr:to>
      <xdr:col>5</xdr:col>
      <xdr:colOff>358775</xdr:colOff>
      <xdr:row>32</xdr:row>
      <xdr:rowOff>154624</xdr:rowOff>
    </xdr:to>
    <xdr:cxnSp macro="">
      <xdr:nvCxnSpPr>
        <xdr:cNvPr id="66" name="直線コネクタ 65"/>
        <xdr:cNvCxnSpPr/>
      </xdr:nvCxnSpPr>
      <xdr:spPr>
        <a:xfrm flipV="1">
          <a:off x="2908300" y="563233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97409</xdr:rowOff>
    </xdr:from>
    <xdr:to>
      <xdr:col>4</xdr:col>
      <xdr:colOff>155575</xdr:colOff>
      <xdr:row>32</xdr:row>
      <xdr:rowOff>154624</xdr:rowOff>
    </xdr:to>
    <xdr:cxnSp macro="">
      <xdr:nvCxnSpPr>
        <xdr:cNvPr id="69" name="直線コネクタ 68"/>
        <xdr:cNvCxnSpPr/>
      </xdr:nvCxnSpPr>
      <xdr:spPr>
        <a:xfrm>
          <a:off x="2019300" y="5583809"/>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57126</xdr:rowOff>
    </xdr:from>
    <xdr:to>
      <xdr:col>2</xdr:col>
      <xdr:colOff>638175</xdr:colOff>
      <xdr:row>32</xdr:row>
      <xdr:rowOff>97409</xdr:rowOff>
    </xdr:to>
    <xdr:cxnSp macro="">
      <xdr:nvCxnSpPr>
        <xdr:cNvPr id="72" name="直線コネクタ 71"/>
        <xdr:cNvCxnSpPr/>
      </xdr:nvCxnSpPr>
      <xdr:spPr>
        <a:xfrm>
          <a:off x="1130300" y="5543526"/>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71134</xdr:rowOff>
    </xdr:from>
    <xdr:to>
      <xdr:col>6</xdr:col>
      <xdr:colOff>561975</xdr:colOff>
      <xdr:row>33</xdr:row>
      <xdr:rowOff>1284</xdr:rowOff>
    </xdr:to>
    <xdr:sp macro="" textlink="">
      <xdr:nvSpPr>
        <xdr:cNvPr id="82" name="円/楕円 81"/>
        <xdr:cNvSpPr/>
      </xdr:nvSpPr>
      <xdr:spPr>
        <a:xfrm>
          <a:off x="4584700" y="55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94011</xdr:rowOff>
    </xdr:from>
    <xdr:ext cx="599010" cy="259045"/>
    <xdr:sp macro="" textlink="">
      <xdr:nvSpPr>
        <xdr:cNvPr id="83" name="人件費該当値テキスト"/>
        <xdr:cNvSpPr txBox="1"/>
      </xdr:nvSpPr>
      <xdr:spPr>
        <a:xfrm>
          <a:off x="4686300" y="540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112,088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95138</xdr:rowOff>
    </xdr:from>
    <xdr:to>
      <xdr:col>5</xdr:col>
      <xdr:colOff>409575</xdr:colOff>
      <xdr:row>33</xdr:row>
      <xdr:rowOff>25288</xdr:rowOff>
    </xdr:to>
    <xdr:sp macro="" textlink="">
      <xdr:nvSpPr>
        <xdr:cNvPr id="84" name="円/楕円 83"/>
        <xdr:cNvSpPr/>
      </xdr:nvSpPr>
      <xdr:spPr>
        <a:xfrm>
          <a:off x="3746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41815</xdr:rowOff>
    </xdr:from>
    <xdr:ext cx="599010" cy="259045"/>
    <xdr:sp macro="" textlink="">
      <xdr:nvSpPr>
        <xdr:cNvPr id="85" name="テキスト ボックス 84"/>
        <xdr:cNvSpPr txBox="1"/>
      </xdr:nvSpPr>
      <xdr:spPr>
        <a:xfrm>
          <a:off x="3497794" y="535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103824</xdr:rowOff>
    </xdr:from>
    <xdr:to>
      <xdr:col>4</xdr:col>
      <xdr:colOff>206375</xdr:colOff>
      <xdr:row>33</xdr:row>
      <xdr:rowOff>33974</xdr:rowOff>
    </xdr:to>
    <xdr:sp macro="" textlink="">
      <xdr:nvSpPr>
        <xdr:cNvPr id="86" name="円/楕円 85"/>
        <xdr:cNvSpPr/>
      </xdr:nvSpPr>
      <xdr:spPr>
        <a:xfrm>
          <a:off x="2857500" y="55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50501</xdr:rowOff>
    </xdr:from>
    <xdr:ext cx="599010" cy="259045"/>
    <xdr:sp macro="" textlink="">
      <xdr:nvSpPr>
        <xdr:cNvPr id="87" name="テキスト ボックス 86"/>
        <xdr:cNvSpPr txBox="1"/>
      </xdr:nvSpPr>
      <xdr:spPr>
        <a:xfrm>
          <a:off x="2608794" y="53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46609</xdr:rowOff>
    </xdr:from>
    <xdr:to>
      <xdr:col>3</xdr:col>
      <xdr:colOff>3175</xdr:colOff>
      <xdr:row>32</xdr:row>
      <xdr:rowOff>148209</xdr:rowOff>
    </xdr:to>
    <xdr:sp macro="" textlink="">
      <xdr:nvSpPr>
        <xdr:cNvPr id="88" name="円/楕円 87"/>
        <xdr:cNvSpPr/>
      </xdr:nvSpPr>
      <xdr:spPr>
        <a:xfrm>
          <a:off x="1968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164736</xdr:rowOff>
    </xdr:from>
    <xdr:ext cx="599010" cy="259045"/>
    <xdr:sp macro="" textlink="">
      <xdr:nvSpPr>
        <xdr:cNvPr id="89" name="テキスト ボックス 88"/>
        <xdr:cNvSpPr txBox="1"/>
      </xdr:nvSpPr>
      <xdr:spPr>
        <a:xfrm>
          <a:off x="1719794" y="53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6326</xdr:rowOff>
    </xdr:from>
    <xdr:to>
      <xdr:col>1</xdr:col>
      <xdr:colOff>485775</xdr:colOff>
      <xdr:row>32</xdr:row>
      <xdr:rowOff>107926</xdr:rowOff>
    </xdr:to>
    <xdr:sp macro="" textlink="">
      <xdr:nvSpPr>
        <xdr:cNvPr id="90" name="円/楕円 89"/>
        <xdr:cNvSpPr/>
      </xdr:nvSpPr>
      <xdr:spPr>
        <a:xfrm>
          <a:off x="1079500" y="5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124453</xdr:rowOff>
    </xdr:from>
    <xdr:ext cx="599010" cy="259045"/>
    <xdr:sp macro="" textlink="">
      <xdr:nvSpPr>
        <xdr:cNvPr id="91" name="テキスト ボックス 90"/>
        <xdr:cNvSpPr txBox="1"/>
      </xdr:nvSpPr>
      <xdr:spPr>
        <a:xfrm>
          <a:off x="830794" y="526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122090</xdr:rowOff>
    </xdr:from>
    <xdr:to>
      <xdr:col>6</xdr:col>
      <xdr:colOff>511175</xdr:colOff>
      <xdr:row>57</xdr:row>
      <xdr:rowOff>135570</xdr:rowOff>
    </xdr:to>
    <xdr:cxnSp macro="">
      <xdr:nvCxnSpPr>
        <xdr:cNvPr id="121" name="直線コネクタ 120"/>
        <xdr:cNvCxnSpPr/>
      </xdr:nvCxnSpPr>
      <xdr:spPr>
        <a:xfrm flipV="1">
          <a:off x="3797300" y="9894740"/>
          <a:ext cx="8382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135570</xdr:rowOff>
    </xdr:from>
    <xdr:to>
      <xdr:col>5</xdr:col>
      <xdr:colOff>358775</xdr:colOff>
      <xdr:row>57</xdr:row>
      <xdr:rowOff>153195</xdr:rowOff>
    </xdr:to>
    <xdr:cxnSp macro="">
      <xdr:nvCxnSpPr>
        <xdr:cNvPr id="124" name="直線コネクタ 123"/>
        <xdr:cNvCxnSpPr/>
      </xdr:nvCxnSpPr>
      <xdr:spPr>
        <a:xfrm flipV="1">
          <a:off x="2908300" y="9908220"/>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153195</xdr:rowOff>
    </xdr:from>
    <xdr:to>
      <xdr:col>4</xdr:col>
      <xdr:colOff>155575</xdr:colOff>
      <xdr:row>58</xdr:row>
      <xdr:rowOff>29325</xdr:rowOff>
    </xdr:to>
    <xdr:cxnSp macro="">
      <xdr:nvCxnSpPr>
        <xdr:cNvPr id="127" name="直線コネクタ 126"/>
        <xdr:cNvCxnSpPr/>
      </xdr:nvCxnSpPr>
      <xdr:spPr>
        <a:xfrm flipV="1">
          <a:off x="2019300" y="9925845"/>
          <a:ext cx="889000" cy="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9109</xdr:rowOff>
    </xdr:from>
    <xdr:to>
      <xdr:col>2</xdr:col>
      <xdr:colOff>638175</xdr:colOff>
      <xdr:row>58</xdr:row>
      <xdr:rowOff>29325</xdr:rowOff>
    </xdr:to>
    <xdr:cxnSp macro="">
      <xdr:nvCxnSpPr>
        <xdr:cNvPr id="130" name="直線コネクタ 129"/>
        <xdr:cNvCxnSpPr/>
      </xdr:nvCxnSpPr>
      <xdr:spPr>
        <a:xfrm>
          <a:off x="1130300" y="9953209"/>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71290</xdr:rowOff>
    </xdr:from>
    <xdr:to>
      <xdr:col>6</xdr:col>
      <xdr:colOff>561975</xdr:colOff>
      <xdr:row>58</xdr:row>
      <xdr:rowOff>1440</xdr:rowOff>
    </xdr:to>
    <xdr:sp macro="" textlink="">
      <xdr:nvSpPr>
        <xdr:cNvPr id="140" name="円/楕円 139"/>
        <xdr:cNvSpPr/>
      </xdr:nvSpPr>
      <xdr:spPr>
        <a:xfrm>
          <a:off x="4584700" y="98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94167</xdr:rowOff>
    </xdr:from>
    <xdr:ext cx="534377" cy="259045"/>
    <xdr:sp macro="" textlink="">
      <xdr:nvSpPr>
        <xdr:cNvPr id="141" name="物件費該当値テキスト"/>
        <xdr:cNvSpPr txBox="1"/>
      </xdr:nvSpPr>
      <xdr:spPr>
        <a:xfrm>
          <a:off x="4686300" y="96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84770</xdr:rowOff>
    </xdr:from>
    <xdr:to>
      <xdr:col>5</xdr:col>
      <xdr:colOff>409575</xdr:colOff>
      <xdr:row>58</xdr:row>
      <xdr:rowOff>14920</xdr:rowOff>
    </xdr:to>
    <xdr:sp macro="" textlink="">
      <xdr:nvSpPr>
        <xdr:cNvPr id="142" name="円/楕円 141"/>
        <xdr:cNvSpPr/>
      </xdr:nvSpPr>
      <xdr:spPr>
        <a:xfrm>
          <a:off x="3746500" y="98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31447</xdr:rowOff>
    </xdr:from>
    <xdr:ext cx="534377" cy="259045"/>
    <xdr:sp macro="" textlink="">
      <xdr:nvSpPr>
        <xdr:cNvPr id="143" name="テキスト ボックス 142"/>
        <xdr:cNvSpPr txBox="1"/>
      </xdr:nvSpPr>
      <xdr:spPr>
        <a:xfrm>
          <a:off x="3530111" y="96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102395</xdr:rowOff>
    </xdr:from>
    <xdr:to>
      <xdr:col>4</xdr:col>
      <xdr:colOff>206375</xdr:colOff>
      <xdr:row>58</xdr:row>
      <xdr:rowOff>32545</xdr:rowOff>
    </xdr:to>
    <xdr:sp macro="" textlink="">
      <xdr:nvSpPr>
        <xdr:cNvPr id="144" name="円/楕円 143"/>
        <xdr:cNvSpPr/>
      </xdr:nvSpPr>
      <xdr:spPr>
        <a:xfrm>
          <a:off x="2857500" y="98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49072</xdr:rowOff>
    </xdr:from>
    <xdr:ext cx="534377" cy="259045"/>
    <xdr:sp macro="" textlink="">
      <xdr:nvSpPr>
        <xdr:cNvPr id="145" name="テキスト ボックス 144"/>
        <xdr:cNvSpPr txBox="1"/>
      </xdr:nvSpPr>
      <xdr:spPr>
        <a:xfrm>
          <a:off x="2641111" y="965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149975</xdr:rowOff>
    </xdr:from>
    <xdr:to>
      <xdr:col>3</xdr:col>
      <xdr:colOff>3175</xdr:colOff>
      <xdr:row>58</xdr:row>
      <xdr:rowOff>80125</xdr:rowOff>
    </xdr:to>
    <xdr:sp macro="" textlink="">
      <xdr:nvSpPr>
        <xdr:cNvPr id="146" name="円/楕円 145"/>
        <xdr:cNvSpPr/>
      </xdr:nvSpPr>
      <xdr:spPr>
        <a:xfrm>
          <a:off x="1968500" y="99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96652</xdr:rowOff>
    </xdr:from>
    <xdr:ext cx="534377" cy="259045"/>
    <xdr:sp macro="" textlink="">
      <xdr:nvSpPr>
        <xdr:cNvPr id="147" name="テキスト ボックス 146"/>
        <xdr:cNvSpPr txBox="1"/>
      </xdr:nvSpPr>
      <xdr:spPr>
        <a:xfrm>
          <a:off x="1752111" y="96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129759</xdr:rowOff>
    </xdr:from>
    <xdr:to>
      <xdr:col>1</xdr:col>
      <xdr:colOff>485775</xdr:colOff>
      <xdr:row>58</xdr:row>
      <xdr:rowOff>59909</xdr:rowOff>
    </xdr:to>
    <xdr:sp macro="" textlink="">
      <xdr:nvSpPr>
        <xdr:cNvPr id="148" name="円/楕円 147"/>
        <xdr:cNvSpPr/>
      </xdr:nvSpPr>
      <xdr:spPr>
        <a:xfrm>
          <a:off x="1079500" y="99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76436</xdr:rowOff>
    </xdr:from>
    <xdr:ext cx="534377" cy="259045"/>
    <xdr:sp macro="" textlink="">
      <xdr:nvSpPr>
        <xdr:cNvPr id="149" name="テキスト ボックス 148"/>
        <xdr:cNvSpPr txBox="1"/>
      </xdr:nvSpPr>
      <xdr:spPr>
        <a:xfrm>
          <a:off x="863111" y="967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80493</xdr:rowOff>
    </xdr:from>
    <xdr:to>
      <xdr:col>6</xdr:col>
      <xdr:colOff>511175</xdr:colOff>
      <xdr:row>78</xdr:row>
      <xdr:rowOff>87464</xdr:rowOff>
    </xdr:to>
    <xdr:cxnSp macro="">
      <xdr:nvCxnSpPr>
        <xdr:cNvPr id="178" name="直線コネクタ 177"/>
        <xdr:cNvCxnSpPr/>
      </xdr:nvCxnSpPr>
      <xdr:spPr>
        <a:xfrm flipV="1">
          <a:off x="3797300" y="13453593"/>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19190</xdr:rowOff>
    </xdr:from>
    <xdr:to>
      <xdr:col>5</xdr:col>
      <xdr:colOff>358775</xdr:colOff>
      <xdr:row>78</xdr:row>
      <xdr:rowOff>87464</xdr:rowOff>
    </xdr:to>
    <xdr:cxnSp macro="">
      <xdr:nvCxnSpPr>
        <xdr:cNvPr id="181" name="直線コネクタ 180"/>
        <xdr:cNvCxnSpPr/>
      </xdr:nvCxnSpPr>
      <xdr:spPr>
        <a:xfrm>
          <a:off x="2908300" y="13392290"/>
          <a:ext cx="8890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19190</xdr:rowOff>
    </xdr:from>
    <xdr:to>
      <xdr:col>4</xdr:col>
      <xdr:colOff>155575</xdr:colOff>
      <xdr:row>78</xdr:row>
      <xdr:rowOff>85637</xdr:rowOff>
    </xdr:to>
    <xdr:cxnSp macro="">
      <xdr:nvCxnSpPr>
        <xdr:cNvPr id="184" name="直線コネクタ 183"/>
        <xdr:cNvCxnSpPr/>
      </xdr:nvCxnSpPr>
      <xdr:spPr>
        <a:xfrm flipV="1">
          <a:off x="2019300" y="13392290"/>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85637</xdr:rowOff>
    </xdr:from>
    <xdr:to>
      <xdr:col>2</xdr:col>
      <xdr:colOff>638175</xdr:colOff>
      <xdr:row>78</xdr:row>
      <xdr:rowOff>88646</xdr:rowOff>
    </xdr:to>
    <xdr:cxnSp macro="">
      <xdr:nvCxnSpPr>
        <xdr:cNvPr id="187" name="直線コネクタ 186"/>
        <xdr:cNvCxnSpPr/>
      </xdr:nvCxnSpPr>
      <xdr:spPr>
        <a:xfrm flipV="1">
          <a:off x="1130300" y="1345873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29693</xdr:rowOff>
    </xdr:from>
    <xdr:to>
      <xdr:col>6</xdr:col>
      <xdr:colOff>561975</xdr:colOff>
      <xdr:row>78</xdr:row>
      <xdr:rowOff>131293</xdr:rowOff>
    </xdr:to>
    <xdr:sp macro="" textlink="">
      <xdr:nvSpPr>
        <xdr:cNvPr id="197" name="円/楕円 196"/>
        <xdr:cNvSpPr/>
      </xdr:nvSpPr>
      <xdr:spPr>
        <a:xfrm>
          <a:off x="45847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116070</xdr:rowOff>
    </xdr:from>
    <xdr:ext cx="469744" cy="259045"/>
    <xdr:sp macro="" textlink="">
      <xdr:nvSpPr>
        <xdr:cNvPr id="198" name="維持補修費該当値テキスト"/>
        <xdr:cNvSpPr txBox="1"/>
      </xdr:nvSpPr>
      <xdr:spPr>
        <a:xfrm>
          <a:off x="4686300" y="133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36664</xdr:rowOff>
    </xdr:from>
    <xdr:to>
      <xdr:col>5</xdr:col>
      <xdr:colOff>409575</xdr:colOff>
      <xdr:row>78</xdr:row>
      <xdr:rowOff>138264</xdr:rowOff>
    </xdr:to>
    <xdr:sp macro="" textlink="">
      <xdr:nvSpPr>
        <xdr:cNvPr id="199" name="円/楕円 198"/>
        <xdr:cNvSpPr/>
      </xdr:nvSpPr>
      <xdr:spPr>
        <a:xfrm>
          <a:off x="37465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129391</xdr:rowOff>
    </xdr:from>
    <xdr:ext cx="469744" cy="259045"/>
    <xdr:sp macro="" textlink="">
      <xdr:nvSpPr>
        <xdr:cNvPr id="200" name="テキスト ボックス 199"/>
        <xdr:cNvSpPr txBox="1"/>
      </xdr:nvSpPr>
      <xdr:spPr>
        <a:xfrm>
          <a:off x="3562427" y="135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139840</xdr:rowOff>
    </xdr:from>
    <xdr:to>
      <xdr:col>4</xdr:col>
      <xdr:colOff>206375</xdr:colOff>
      <xdr:row>78</xdr:row>
      <xdr:rowOff>69990</xdr:rowOff>
    </xdr:to>
    <xdr:sp macro="" textlink="">
      <xdr:nvSpPr>
        <xdr:cNvPr id="201" name="円/楕円 200"/>
        <xdr:cNvSpPr/>
      </xdr:nvSpPr>
      <xdr:spPr>
        <a:xfrm>
          <a:off x="2857500" y="133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86517</xdr:rowOff>
    </xdr:from>
    <xdr:ext cx="469744" cy="259045"/>
    <xdr:sp macro="" textlink="">
      <xdr:nvSpPr>
        <xdr:cNvPr id="202" name="テキスト ボックス 201"/>
        <xdr:cNvSpPr txBox="1"/>
      </xdr:nvSpPr>
      <xdr:spPr>
        <a:xfrm>
          <a:off x="2673427" y="131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34837</xdr:rowOff>
    </xdr:from>
    <xdr:to>
      <xdr:col>3</xdr:col>
      <xdr:colOff>3175</xdr:colOff>
      <xdr:row>78</xdr:row>
      <xdr:rowOff>136437</xdr:rowOff>
    </xdr:to>
    <xdr:sp macro="" textlink="">
      <xdr:nvSpPr>
        <xdr:cNvPr id="203" name="円/楕円 202"/>
        <xdr:cNvSpPr/>
      </xdr:nvSpPr>
      <xdr:spPr>
        <a:xfrm>
          <a:off x="19685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127564</xdr:rowOff>
    </xdr:from>
    <xdr:ext cx="469744" cy="259045"/>
    <xdr:sp macro="" textlink="">
      <xdr:nvSpPr>
        <xdr:cNvPr id="204" name="テキスト ボックス 203"/>
        <xdr:cNvSpPr txBox="1"/>
      </xdr:nvSpPr>
      <xdr:spPr>
        <a:xfrm>
          <a:off x="1784427" y="135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37846</xdr:rowOff>
    </xdr:from>
    <xdr:to>
      <xdr:col>1</xdr:col>
      <xdr:colOff>485775</xdr:colOff>
      <xdr:row>78</xdr:row>
      <xdr:rowOff>139446</xdr:rowOff>
    </xdr:to>
    <xdr:sp macro="" textlink="">
      <xdr:nvSpPr>
        <xdr:cNvPr id="205" name="円/楕円 204"/>
        <xdr:cNvSpPr/>
      </xdr:nvSpPr>
      <xdr:spPr>
        <a:xfrm>
          <a:off x="1079500" y="134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130573</xdr:rowOff>
    </xdr:from>
    <xdr:ext cx="469744" cy="259045"/>
    <xdr:sp macro="" textlink="">
      <xdr:nvSpPr>
        <xdr:cNvPr id="206" name="テキスト ボックス 205"/>
        <xdr:cNvSpPr txBox="1"/>
      </xdr:nvSpPr>
      <xdr:spPr>
        <a:xfrm>
          <a:off x="895427"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24600</xdr:rowOff>
    </xdr:from>
    <xdr:to>
      <xdr:col>6</xdr:col>
      <xdr:colOff>511175</xdr:colOff>
      <xdr:row>96</xdr:row>
      <xdr:rowOff>103992</xdr:rowOff>
    </xdr:to>
    <xdr:cxnSp macro="">
      <xdr:nvCxnSpPr>
        <xdr:cNvPr id="234" name="直線コネクタ 233"/>
        <xdr:cNvCxnSpPr/>
      </xdr:nvCxnSpPr>
      <xdr:spPr>
        <a:xfrm flipV="1">
          <a:off x="3797300" y="16483800"/>
          <a:ext cx="8382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82116</xdr:rowOff>
    </xdr:from>
    <xdr:to>
      <xdr:col>5</xdr:col>
      <xdr:colOff>358775</xdr:colOff>
      <xdr:row>96</xdr:row>
      <xdr:rowOff>103992</xdr:rowOff>
    </xdr:to>
    <xdr:cxnSp macro="">
      <xdr:nvCxnSpPr>
        <xdr:cNvPr id="237" name="直線コネクタ 236"/>
        <xdr:cNvCxnSpPr/>
      </xdr:nvCxnSpPr>
      <xdr:spPr>
        <a:xfrm>
          <a:off x="2908300" y="16541316"/>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155315</xdr:rowOff>
    </xdr:from>
    <xdr:ext cx="534377" cy="259045"/>
    <xdr:sp macro="" textlink="">
      <xdr:nvSpPr>
        <xdr:cNvPr id="239" name="テキスト ボックス 238"/>
        <xdr:cNvSpPr txBox="1"/>
      </xdr:nvSpPr>
      <xdr:spPr>
        <a:xfrm>
          <a:off x="3530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82116</xdr:rowOff>
    </xdr:from>
    <xdr:to>
      <xdr:col>4</xdr:col>
      <xdr:colOff>155575</xdr:colOff>
      <xdr:row>96</xdr:row>
      <xdr:rowOff>139815</xdr:rowOff>
    </xdr:to>
    <xdr:cxnSp macro="">
      <xdr:nvCxnSpPr>
        <xdr:cNvPr id="240" name="直線コネクタ 239"/>
        <xdr:cNvCxnSpPr/>
      </xdr:nvCxnSpPr>
      <xdr:spPr>
        <a:xfrm flipV="1">
          <a:off x="2019300" y="16541316"/>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141432</xdr:rowOff>
    </xdr:from>
    <xdr:to>
      <xdr:col>4</xdr:col>
      <xdr:colOff>206375</xdr:colOff>
      <xdr:row>96</xdr:row>
      <xdr:rowOff>71582</xdr:rowOff>
    </xdr:to>
    <xdr:sp macro="" textlink="">
      <xdr:nvSpPr>
        <xdr:cNvPr id="241" name="フローチャート : 判断 240"/>
        <xdr:cNvSpPr/>
      </xdr:nvSpPr>
      <xdr:spPr>
        <a:xfrm>
          <a:off x="2857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88109</xdr:rowOff>
    </xdr:from>
    <xdr:ext cx="534377" cy="259045"/>
    <xdr:sp macro="" textlink="">
      <xdr:nvSpPr>
        <xdr:cNvPr id="242" name="テキスト ボックス 241"/>
        <xdr:cNvSpPr txBox="1"/>
      </xdr:nvSpPr>
      <xdr:spPr>
        <a:xfrm>
          <a:off x="2641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124613</xdr:rowOff>
    </xdr:from>
    <xdr:to>
      <xdr:col>2</xdr:col>
      <xdr:colOff>638175</xdr:colOff>
      <xdr:row>96</xdr:row>
      <xdr:rowOff>139815</xdr:rowOff>
    </xdr:to>
    <xdr:cxnSp macro="">
      <xdr:nvCxnSpPr>
        <xdr:cNvPr id="243" name="直線コネクタ 242"/>
        <xdr:cNvCxnSpPr/>
      </xdr:nvCxnSpPr>
      <xdr:spPr>
        <a:xfrm>
          <a:off x="1130300" y="1658381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95438</xdr:rowOff>
    </xdr:from>
    <xdr:to>
      <xdr:col>3</xdr:col>
      <xdr:colOff>3175</xdr:colOff>
      <xdr:row>97</xdr:row>
      <xdr:rowOff>25588</xdr:rowOff>
    </xdr:to>
    <xdr:sp macro="" textlink="">
      <xdr:nvSpPr>
        <xdr:cNvPr id="244" name="フローチャート : 判断 243"/>
        <xdr:cNvSpPr/>
      </xdr:nvSpPr>
      <xdr:spPr>
        <a:xfrm>
          <a:off x="1968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16715</xdr:rowOff>
    </xdr:from>
    <xdr:ext cx="534377" cy="259045"/>
    <xdr:sp macro="" textlink="">
      <xdr:nvSpPr>
        <xdr:cNvPr id="245" name="テキスト ボックス 244"/>
        <xdr:cNvSpPr txBox="1"/>
      </xdr:nvSpPr>
      <xdr:spPr>
        <a:xfrm>
          <a:off x="1752111" y="166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46" name="フローチャート : 判断 245"/>
        <xdr:cNvSpPr/>
      </xdr:nvSpPr>
      <xdr:spPr>
        <a:xfrm>
          <a:off x="1079500" y="165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47" name="テキスト ボックス 246"/>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145250</xdr:rowOff>
    </xdr:from>
    <xdr:to>
      <xdr:col>6</xdr:col>
      <xdr:colOff>561975</xdr:colOff>
      <xdr:row>96</xdr:row>
      <xdr:rowOff>75400</xdr:rowOff>
    </xdr:to>
    <xdr:sp macro="" textlink="">
      <xdr:nvSpPr>
        <xdr:cNvPr id="253" name="円/楕円 252"/>
        <xdr:cNvSpPr/>
      </xdr:nvSpPr>
      <xdr:spPr>
        <a:xfrm>
          <a:off x="45847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168127</xdr:rowOff>
    </xdr:from>
    <xdr:ext cx="534377" cy="259045"/>
    <xdr:sp macro="" textlink="">
      <xdr:nvSpPr>
        <xdr:cNvPr id="254" name="扶助費該当値テキスト"/>
        <xdr:cNvSpPr txBox="1"/>
      </xdr:nvSpPr>
      <xdr:spPr>
        <a:xfrm>
          <a:off x="4686300" y="162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53192</xdr:rowOff>
    </xdr:from>
    <xdr:to>
      <xdr:col>5</xdr:col>
      <xdr:colOff>409575</xdr:colOff>
      <xdr:row>96</xdr:row>
      <xdr:rowOff>154792</xdr:rowOff>
    </xdr:to>
    <xdr:sp macro="" textlink="">
      <xdr:nvSpPr>
        <xdr:cNvPr id="255" name="円/楕円 254"/>
        <xdr:cNvSpPr/>
      </xdr:nvSpPr>
      <xdr:spPr>
        <a:xfrm>
          <a:off x="3746500" y="165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171319</xdr:rowOff>
    </xdr:from>
    <xdr:ext cx="534377" cy="259045"/>
    <xdr:sp macro="" textlink="">
      <xdr:nvSpPr>
        <xdr:cNvPr id="256" name="テキスト ボックス 255"/>
        <xdr:cNvSpPr txBox="1"/>
      </xdr:nvSpPr>
      <xdr:spPr>
        <a:xfrm>
          <a:off x="3530111" y="162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31316</xdr:rowOff>
    </xdr:from>
    <xdr:to>
      <xdr:col>4</xdr:col>
      <xdr:colOff>206375</xdr:colOff>
      <xdr:row>96</xdr:row>
      <xdr:rowOff>132916</xdr:rowOff>
    </xdr:to>
    <xdr:sp macro="" textlink="">
      <xdr:nvSpPr>
        <xdr:cNvPr id="257" name="円/楕円 256"/>
        <xdr:cNvSpPr/>
      </xdr:nvSpPr>
      <xdr:spPr>
        <a:xfrm>
          <a:off x="2857500" y="16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124043</xdr:rowOff>
    </xdr:from>
    <xdr:ext cx="534377" cy="259045"/>
    <xdr:sp macro="" textlink="">
      <xdr:nvSpPr>
        <xdr:cNvPr id="258" name="テキスト ボックス 257"/>
        <xdr:cNvSpPr txBox="1"/>
      </xdr:nvSpPr>
      <xdr:spPr>
        <a:xfrm>
          <a:off x="2641111" y="1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89015</xdr:rowOff>
    </xdr:from>
    <xdr:to>
      <xdr:col>3</xdr:col>
      <xdr:colOff>3175</xdr:colOff>
      <xdr:row>97</xdr:row>
      <xdr:rowOff>19165</xdr:rowOff>
    </xdr:to>
    <xdr:sp macro="" textlink="">
      <xdr:nvSpPr>
        <xdr:cNvPr id="259" name="円/楕円 258"/>
        <xdr:cNvSpPr/>
      </xdr:nvSpPr>
      <xdr:spPr>
        <a:xfrm>
          <a:off x="19685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35692</xdr:rowOff>
    </xdr:from>
    <xdr:ext cx="534377" cy="259045"/>
    <xdr:sp macro="" textlink="">
      <xdr:nvSpPr>
        <xdr:cNvPr id="260" name="テキスト ボックス 259"/>
        <xdr:cNvSpPr txBox="1"/>
      </xdr:nvSpPr>
      <xdr:spPr>
        <a:xfrm>
          <a:off x="1752111" y="163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73813</xdr:rowOff>
    </xdr:from>
    <xdr:to>
      <xdr:col>1</xdr:col>
      <xdr:colOff>485775</xdr:colOff>
      <xdr:row>97</xdr:row>
      <xdr:rowOff>3963</xdr:rowOff>
    </xdr:to>
    <xdr:sp macro="" textlink="">
      <xdr:nvSpPr>
        <xdr:cNvPr id="261" name="円/楕円 260"/>
        <xdr:cNvSpPr/>
      </xdr:nvSpPr>
      <xdr:spPr>
        <a:xfrm>
          <a:off x="1079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166540</xdr:rowOff>
    </xdr:from>
    <xdr:ext cx="534377" cy="259045"/>
    <xdr:sp macro="" textlink="">
      <xdr:nvSpPr>
        <xdr:cNvPr id="262" name="テキスト ボックス 261"/>
        <xdr:cNvSpPr txBox="1"/>
      </xdr:nvSpPr>
      <xdr:spPr>
        <a:xfrm>
          <a:off x="863111" y="166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125081</xdr:rowOff>
    </xdr:from>
    <xdr:to>
      <xdr:col>15</xdr:col>
      <xdr:colOff>180975</xdr:colOff>
      <xdr:row>38</xdr:row>
      <xdr:rowOff>130436</xdr:rowOff>
    </xdr:to>
    <xdr:cxnSp macro="">
      <xdr:nvCxnSpPr>
        <xdr:cNvPr id="294" name="直線コネクタ 293"/>
        <xdr:cNvCxnSpPr/>
      </xdr:nvCxnSpPr>
      <xdr:spPr>
        <a:xfrm>
          <a:off x="9639300" y="6640181"/>
          <a:ext cx="8382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125081</xdr:rowOff>
    </xdr:from>
    <xdr:to>
      <xdr:col>14</xdr:col>
      <xdr:colOff>28575</xdr:colOff>
      <xdr:row>38</xdr:row>
      <xdr:rowOff>126528</xdr:rowOff>
    </xdr:to>
    <xdr:cxnSp macro="">
      <xdr:nvCxnSpPr>
        <xdr:cNvPr id="297" name="直線コネクタ 296"/>
        <xdr:cNvCxnSpPr/>
      </xdr:nvCxnSpPr>
      <xdr:spPr>
        <a:xfrm flipV="1">
          <a:off x="8750300" y="664018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126528</xdr:rowOff>
    </xdr:from>
    <xdr:to>
      <xdr:col>12</xdr:col>
      <xdr:colOff>511175</xdr:colOff>
      <xdr:row>38</xdr:row>
      <xdr:rowOff>160034</xdr:rowOff>
    </xdr:to>
    <xdr:cxnSp macro="">
      <xdr:nvCxnSpPr>
        <xdr:cNvPr id="300" name="直線コネクタ 299"/>
        <xdr:cNvCxnSpPr/>
      </xdr:nvCxnSpPr>
      <xdr:spPr>
        <a:xfrm flipV="1">
          <a:off x="7861300" y="6641628"/>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59759</xdr:rowOff>
    </xdr:from>
    <xdr:to>
      <xdr:col>12</xdr:col>
      <xdr:colOff>561975</xdr:colOff>
      <xdr:row>37</xdr:row>
      <xdr:rowOff>161359</xdr:rowOff>
    </xdr:to>
    <xdr:sp macro="" textlink="">
      <xdr:nvSpPr>
        <xdr:cNvPr id="301" name="フローチャート : 判断 300"/>
        <xdr:cNvSpPr/>
      </xdr:nvSpPr>
      <xdr:spPr>
        <a:xfrm>
          <a:off x="8699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6436</xdr:rowOff>
    </xdr:from>
    <xdr:ext cx="534377" cy="259045"/>
    <xdr:sp macro="" textlink="">
      <xdr:nvSpPr>
        <xdr:cNvPr id="302" name="テキスト ボックス 301"/>
        <xdr:cNvSpPr txBox="1"/>
      </xdr:nvSpPr>
      <xdr:spPr>
        <a:xfrm>
          <a:off x="8483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160034</xdr:rowOff>
    </xdr:from>
    <xdr:to>
      <xdr:col>11</xdr:col>
      <xdr:colOff>307975</xdr:colOff>
      <xdr:row>39</xdr:row>
      <xdr:rowOff>8135</xdr:rowOff>
    </xdr:to>
    <xdr:cxnSp macro="">
      <xdr:nvCxnSpPr>
        <xdr:cNvPr id="303" name="直線コネクタ 302"/>
        <xdr:cNvCxnSpPr/>
      </xdr:nvCxnSpPr>
      <xdr:spPr>
        <a:xfrm flipV="1">
          <a:off x="6972300" y="6675134"/>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65028</xdr:rowOff>
    </xdr:from>
    <xdr:to>
      <xdr:col>11</xdr:col>
      <xdr:colOff>358775</xdr:colOff>
      <xdr:row>37</xdr:row>
      <xdr:rowOff>166628</xdr:rowOff>
    </xdr:to>
    <xdr:sp macro="" textlink="">
      <xdr:nvSpPr>
        <xdr:cNvPr id="304" name="フローチャート : 判断 303"/>
        <xdr:cNvSpPr/>
      </xdr:nvSpPr>
      <xdr:spPr>
        <a:xfrm>
          <a:off x="7810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11705</xdr:rowOff>
    </xdr:from>
    <xdr:ext cx="534377" cy="259045"/>
    <xdr:sp macro="" textlink="">
      <xdr:nvSpPr>
        <xdr:cNvPr id="305" name="テキスト ボックス 304"/>
        <xdr:cNvSpPr txBox="1"/>
      </xdr:nvSpPr>
      <xdr:spPr>
        <a:xfrm>
          <a:off x="7594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110606</xdr:rowOff>
    </xdr:from>
    <xdr:to>
      <xdr:col>10</xdr:col>
      <xdr:colOff>155575</xdr:colOff>
      <xdr:row>37</xdr:row>
      <xdr:rowOff>40756</xdr:rowOff>
    </xdr:to>
    <xdr:sp macro="" textlink="">
      <xdr:nvSpPr>
        <xdr:cNvPr id="306" name="フローチャート : 判断 305"/>
        <xdr:cNvSpPr/>
      </xdr:nvSpPr>
      <xdr:spPr>
        <a:xfrm>
          <a:off x="6921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57283</xdr:rowOff>
    </xdr:from>
    <xdr:ext cx="534377" cy="259045"/>
    <xdr:sp macro="" textlink="">
      <xdr:nvSpPr>
        <xdr:cNvPr id="307" name="テキスト ボックス 306"/>
        <xdr:cNvSpPr txBox="1"/>
      </xdr:nvSpPr>
      <xdr:spPr>
        <a:xfrm>
          <a:off x="6705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79636</xdr:rowOff>
    </xdr:from>
    <xdr:to>
      <xdr:col>15</xdr:col>
      <xdr:colOff>231775</xdr:colOff>
      <xdr:row>39</xdr:row>
      <xdr:rowOff>9786</xdr:rowOff>
    </xdr:to>
    <xdr:sp macro="" textlink="">
      <xdr:nvSpPr>
        <xdr:cNvPr id="313" name="円/楕円 312"/>
        <xdr:cNvSpPr/>
      </xdr:nvSpPr>
      <xdr:spPr>
        <a:xfrm>
          <a:off x="10426700" y="65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58063</xdr:rowOff>
    </xdr:from>
    <xdr:ext cx="534377" cy="259045"/>
    <xdr:sp macro="" textlink="">
      <xdr:nvSpPr>
        <xdr:cNvPr id="314" name="補助費等該当値テキスト"/>
        <xdr:cNvSpPr txBox="1"/>
      </xdr:nvSpPr>
      <xdr:spPr>
        <a:xfrm>
          <a:off x="10528300" y="657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74281</xdr:rowOff>
    </xdr:from>
    <xdr:to>
      <xdr:col>14</xdr:col>
      <xdr:colOff>79375</xdr:colOff>
      <xdr:row>39</xdr:row>
      <xdr:rowOff>4431</xdr:rowOff>
    </xdr:to>
    <xdr:sp macro="" textlink="">
      <xdr:nvSpPr>
        <xdr:cNvPr id="315" name="円/楕円 314"/>
        <xdr:cNvSpPr/>
      </xdr:nvSpPr>
      <xdr:spPr>
        <a:xfrm>
          <a:off x="9588500" y="65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167008</xdr:rowOff>
    </xdr:from>
    <xdr:ext cx="534377" cy="259045"/>
    <xdr:sp macro="" textlink="">
      <xdr:nvSpPr>
        <xdr:cNvPr id="316" name="テキスト ボックス 315"/>
        <xdr:cNvSpPr txBox="1"/>
      </xdr:nvSpPr>
      <xdr:spPr>
        <a:xfrm>
          <a:off x="9372111" y="66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75728</xdr:rowOff>
    </xdr:from>
    <xdr:to>
      <xdr:col>12</xdr:col>
      <xdr:colOff>561975</xdr:colOff>
      <xdr:row>39</xdr:row>
      <xdr:rowOff>5878</xdr:rowOff>
    </xdr:to>
    <xdr:sp macro="" textlink="">
      <xdr:nvSpPr>
        <xdr:cNvPr id="317" name="円/楕円 316"/>
        <xdr:cNvSpPr/>
      </xdr:nvSpPr>
      <xdr:spPr>
        <a:xfrm>
          <a:off x="8699500" y="6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168455</xdr:rowOff>
    </xdr:from>
    <xdr:ext cx="534377" cy="259045"/>
    <xdr:sp macro="" textlink="">
      <xdr:nvSpPr>
        <xdr:cNvPr id="318" name="テキスト ボックス 317"/>
        <xdr:cNvSpPr txBox="1"/>
      </xdr:nvSpPr>
      <xdr:spPr>
        <a:xfrm>
          <a:off x="8483111" y="66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109234</xdr:rowOff>
    </xdr:from>
    <xdr:to>
      <xdr:col>11</xdr:col>
      <xdr:colOff>358775</xdr:colOff>
      <xdr:row>39</xdr:row>
      <xdr:rowOff>39384</xdr:rowOff>
    </xdr:to>
    <xdr:sp macro="" textlink="">
      <xdr:nvSpPr>
        <xdr:cNvPr id="319" name="円/楕円 318"/>
        <xdr:cNvSpPr/>
      </xdr:nvSpPr>
      <xdr:spPr>
        <a:xfrm>
          <a:off x="7810500" y="6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30511</xdr:rowOff>
    </xdr:from>
    <xdr:ext cx="534377" cy="259045"/>
    <xdr:sp macro="" textlink="">
      <xdr:nvSpPr>
        <xdr:cNvPr id="320" name="テキスト ボックス 319"/>
        <xdr:cNvSpPr txBox="1"/>
      </xdr:nvSpPr>
      <xdr:spPr>
        <a:xfrm>
          <a:off x="7594111" y="67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128785</xdr:rowOff>
    </xdr:from>
    <xdr:to>
      <xdr:col>10</xdr:col>
      <xdr:colOff>155575</xdr:colOff>
      <xdr:row>39</xdr:row>
      <xdr:rowOff>58935</xdr:rowOff>
    </xdr:to>
    <xdr:sp macro="" textlink="">
      <xdr:nvSpPr>
        <xdr:cNvPr id="321" name="円/楕円 320"/>
        <xdr:cNvSpPr/>
      </xdr:nvSpPr>
      <xdr:spPr>
        <a:xfrm>
          <a:off x="6921500" y="6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50062</xdr:rowOff>
    </xdr:from>
    <xdr:ext cx="534377" cy="259045"/>
    <xdr:sp macro="" textlink="">
      <xdr:nvSpPr>
        <xdr:cNvPr id="322" name="テキスト ボックス 321"/>
        <xdr:cNvSpPr txBox="1"/>
      </xdr:nvSpPr>
      <xdr:spPr>
        <a:xfrm>
          <a:off x="6705111" y="6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60196</xdr:rowOff>
    </xdr:from>
    <xdr:to>
      <xdr:col>15</xdr:col>
      <xdr:colOff>180975</xdr:colOff>
      <xdr:row>59</xdr:row>
      <xdr:rowOff>81607</xdr:rowOff>
    </xdr:to>
    <xdr:cxnSp macro="">
      <xdr:nvCxnSpPr>
        <xdr:cNvPr id="353" name="直線コネクタ 352"/>
        <xdr:cNvCxnSpPr/>
      </xdr:nvCxnSpPr>
      <xdr:spPr>
        <a:xfrm flipV="1">
          <a:off x="9639300" y="10175746"/>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81607</xdr:rowOff>
    </xdr:from>
    <xdr:to>
      <xdr:col>14</xdr:col>
      <xdr:colOff>28575</xdr:colOff>
      <xdr:row>59</xdr:row>
      <xdr:rowOff>89375</xdr:rowOff>
    </xdr:to>
    <xdr:cxnSp macro="">
      <xdr:nvCxnSpPr>
        <xdr:cNvPr id="356" name="直線コネクタ 355"/>
        <xdr:cNvCxnSpPr/>
      </xdr:nvCxnSpPr>
      <xdr:spPr>
        <a:xfrm flipV="1">
          <a:off x="8750300" y="10197157"/>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8" name="テキスト ボックス 357"/>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61281</xdr:rowOff>
    </xdr:from>
    <xdr:to>
      <xdr:col>12</xdr:col>
      <xdr:colOff>511175</xdr:colOff>
      <xdr:row>59</xdr:row>
      <xdr:rowOff>89375</xdr:rowOff>
    </xdr:to>
    <xdr:cxnSp macro="">
      <xdr:nvCxnSpPr>
        <xdr:cNvPr id="359" name="直線コネクタ 358"/>
        <xdr:cNvCxnSpPr/>
      </xdr:nvCxnSpPr>
      <xdr:spPr>
        <a:xfrm>
          <a:off x="7861300" y="10176831"/>
          <a:ext cx="889000" cy="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126777</xdr:rowOff>
    </xdr:from>
    <xdr:to>
      <xdr:col>12</xdr:col>
      <xdr:colOff>561975</xdr:colOff>
      <xdr:row>59</xdr:row>
      <xdr:rowOff>56927</xdr:rowOff>
    </xdr:to>
    <xdr:sp macro="" textlink="">
      <xdr:nvSpPr>
        <xdr:cNvPr id="360" name="フローチャート : 判断 359"/>
        <xdr:cNvSpPr/>
      </xdr:nvSpPr>
      <xdr:spPr>
        <a:xfrm>
          <a:off x="8699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73454</xdr:rowOff>
    </xdr:from>
    <xdr:ext cx="534377" cy="259045"/>
    <xdr:sp macro="" textlink="">
      <xdr:nvSpPr>
        <xdr:cNvPr id="361" name="テキスト ボックス 360"/>
        <xdr:cNvSpPr txBox="1"/>
      </xdr:nvSpPr>
      <xdr:spPr>
        <a:xfrm>
          <a:off x="8483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61281</xdr:rowOff>
    </xdr:from>
    <xdr:to>
      <xdr:col>11</xdr:col>
      <xdr:colOff>307975</xdr:colOff>
      <xdr:row>59</xdr:row>
      <xdr:rowOff>68949</xdr:rowOff>
    </xdr:to>
    <xdr:cxnSp macro="">
      <xdr:nvCxnSpPr>
        <xdr:cNvPr id="362" name="直線コネクタ 361"/>
        <xdr:cNvCxnSpPr/>
      </xdr:nvCxnSpPr>
      <xdr:spPr>
        <a:xfrm flipV="1">
          <a:off x="6972300" y="10176831"/>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138491</xdr:rowOff>
    </xdr:from>
    <xdr:to>
      <xdr:col>11</xdr:col>
      <xdr:colOff>358775</xdr:colOff>
      <xdr:row>59</xdr:row>
      <xdr:rowOff>68641</xdr:rowOff>
    </xdr:to>
    <xdr:sp macro="" textlink="">
      <xdr:nvSpPr>
        <xdr:cNvPr id="363" name="フローチャート : 判断 362"/>
        <xdr:cNvSpPr/>
      </xdr:nvSpPr>
      <xdr:spPr>
        <a:xfrm>
          <a:off x="7810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85168</xdr:rowOff>
    </xdr:from>
    <xdr:ext cx="534377" cy="259045"/>
    <xdr:sp macro="" textlink="">
      <xdr:nvSpPr>
        <xdr:cNvPr id="364" name="テキスト ボックス 363"/>
        <xdr:cNvSpPr txBox="1"/>
      </xdr:nvSpPr>
      <xdr:spPr>
        <a:xfrm>
          <a:off x="7594111" y="98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143540</xdr:rowOff>
    </xdr:from>
    <xdr:to>
      <xdr:col>10</xdr:col>
      <xdr:colOff>155575</xdr:colOff>
      <xdr:row>59</xdr:row>
      <xdr:rowOff>73690</xdr:rowOff>
    </xdr:to>
    <xdr:sp macro="" textlink="">
      <xdr:nvSpPr>
        <xdr:cNvPr id="365" name="フローチャート : 判断 364"/>
        <xdr:cNvSpPr/>
      </xdr:nvSpPr>
      <xdr:spPr>
        <a:xfrm>
          <a:off x="6921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90217</xdr:rowOff>
    </xdr:from>
    <xdr:ext cx="534377" cy="259045"/>
    <xdr:sp macro="" textlink="">
      <xdr:nvSpPr>
        <xdr:cNvPr id="366" name="テキスト ボックス 365"/>
        <xdr:cNvSpPr txBox="1"/>
      </xdr:nvSpPr>
      <xdr:spPr>
        <a:xfrm>
          <a:off x="6705111" y="986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9396</xdr:rowOff>
    </xdr:from>
    <xdr:to>
      <xdr:col>15</xdr:col>
      <xdr:colOff>231775</xdr:colOff>
      <xdr:row>59</xdr:row>
      <xdr:rowOff>110996</xdr:rowOff>
    </xdr:to>
    <xdr:sp macro="" textlink="">
      <xdr:nvSpPr>
        <xdr:cNvPr id="372" name="円/楕円 371"/>
        <xdr:cNvSpPr/>
      </xdr:nvSpPr>
      <xdr:spPr>
        <a:xfrm>
          <a:off x="10426700" y="10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95773</xdr:rowOff>
    </xdr:from>
    <xdr:ext cx="534377" cy="259045"/>
    <xdr:sp macro="" textlink="">
      <xdr:nvSpPr>
        <xdr:cNvPr id="373" name="普通建設事業費該当値テキスト"/>
        <xdr:cNvSpPr txBox="1"/>
      </xdr:nvSpPr>
      <xdr:spPr>
        <a:xfrm>
          <a:off x="10528300" y="1003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30807</xdr:rowOff>
    </xdr:from>
    <xdr:to>
      <xdr:col>14</xdr:col>
      <xdr:colOff>79375</xdr:colOff>
      <xdr:row>59</xdr:row>
      <xdr:rowOff>132407</xdr:rowOff>
    </xdr:to>
    <xdr:sp macro="" textlink="">
      <xdr:nvSpPr>
        <xdr:cNvPr id="374" name="円/楕円 373"/>
        <xdr:cNvSpPr/>
      </xdr:nvSpPr>
      <xdr:spPr>
        <a:xfrm>
          <a:off x="9588500" y="101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123534</xdr:rowOff>
    </xdr:from>
    <xdr:ext cx="534377" cy="259045"/>
    <xdr:sp macro="" textlink="">
      <xdr:nvSpPr>
        <xdr:cNvPr id="375" name="テキスト ボックス 374"/>
        <xdr:cNvSpPr txBox="1"/>
      </xdr:nvSpPr>
      <xdr:spPr>
        <a:xfrm>
          <a:off x="9372111" y="102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38575</xdr:rowOff>
    </xdr:from>
    <xdr:to>
      <xdr:col>12</xdr:col>
      <xdr:colOff>561975</xdr:colOff>
      <xdr:row>59</xdr:row>
      <xdr:rowOff>140175</xdr:rowOff>
    </xdr:to>
    <xdr:sp macro="" textlink="">
      <xdr:nvSpPr>
        <xdr:cNvPr id="376" name="円/楕円 375"/>
        <xdr:cNvSpPr/>
      </xdr:nvSpPr>
      <xdr:spPr>
        <a:xfrm>
          <a:off x="8699500" y="101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131302</xdr:rowOff>
    </xdr:from>
    <xdr:ext cx="469744" cy="259045"/>
    <xdr:sp macro="" textlink="">
      <xdr:nvSpPr>
        <xdr:cNvPr id="377" name="テキスト ボックス 376"/>
        <xdr:cNvSpPr txBox="1"/>
      </xdr:nvSpPr>
      <xdr:spPr>
        <a:xfrm>
          <a:off x="8515427" y="102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10481</xdr:rowOff>
    </xdr:from>
    <xdr:to>
      <xdr:col>11</xdr:col>
      <xdr:colOff>358775</xdr:colOff>
      <xdr:row>59</xdr:row>
      <xdr:rowOff>112081</xdr:rowOff>
    </xdr:to>
    <xdr:sp macro="" textlink="">
      <xdr:nvSpPr>
        <xdr:cNvPr id="378" name="円/楕円 377"/>
        <xdr:cNvSpPr/>
      </xdr:nvSpPr>
      <xdr:spPr>
        <a:xfrm>
          <a:off x="7810500" y="101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103208</xdr:rowOff>
    </xdr:from>
    <xdr:ext cx="534377" cy="259045"/>
    <xdr:sp macro="" textlink="">
      <xdr:nvSpPr>
        <xdr:cNvPr id="379" name="テキスト ボックス 378"/>
        <xdr:cNvSpPr txBox="1"/>
      </xdr:nvSpPr>
      <xdr:spPr>
        <a:xfrm>
          <a:off x="7594111" y="102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18149</xdr:rowOff>
    </xdr:from>
    <xdr:to>
      <xdr:col>10</xdr:col>
      <xdr:colOff>155575</xdr:colOff>
      <xdr:row>59</xdr:row>
      <xdr:rowOff>119749</xdr:rowOff>
    </xdr:to>
    <xdr:sp macro="" textlink="">
      <xdr:nvSpPr>
        <xdr:cNvPr id="380" name="円/楕円 379"/>
        <xdr:cNvSpPr/>
      </xdr:nvSpPr>
      <xdr:spPr>
        <a:xfrm>
          <a:off x="6921500" y="101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110876</xdr:rowOff>
    </xdr:from>
    <xdr:ext cx="534377" cy="259045"/>
    <xdr:sp macro="" textlink="">
      <xdr:nvSpPr>
        <xdr:cNvPr id="381" name="テキスト ボックス 380"/>
        <xdr:cNvSpPr txBox="1"/>
      </xdr:nvSpPr>
      <xdr:spPr>
        <a:xfrm>
          <a:off x="6705111" y="10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76774</xdr:rowOff>
    </xdr:from>
    <xdr:to>
      <xdr:col>15</xdr:col>
      <xdr:colOff>180975</xdr:colOff>
      <xdr:row>79</xdr:row>
      <xdr:rowOff>89785</xdr:rowOff>
    </xdr:to>
    <xdr:cxnSp macro="">
      <xdr:nvCxnSpPr>
        <xdr:cNvPr id="412" name="直線コネクタ 411"/>
        <xdr:cNvCxnSpPr/>
      </xdr:nvCxnSpPr>
      <xdr:spPr>
        <a:xfrm flipV="1">
          <a:off x="9639300" y="13621324"/>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89785</xdr:rowOff>
    </xdr:from>
    <xdr:to>
      <xdr:col>14</xdr:col>
      <xdr:colOff>28575</xdr:colOff>
      <xdr:row>79</xdr:row>
      <xdr:rowOff>96769</xdr:rowOff>
    </xdr:to>
    <xdr:cxnSp macro="">
      <xdr:nvCxnSpPr>
        <xdr:cNvPr id="415" name="直線コネクタ 414"/>
        <xdr:cNvCxnSpPr/>
      </xdr:nvCxnSpPr>
      <xdr:spPr>
        <a:xfrm flipV="1">
          <a:off x="8750300" y="13634335"/>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7" name="テキスト ボックス 416"/>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153572</xdr:rowOff>
    </xdr:from>
    <xdr:to>
      <xdr:col>12</xdr:col>
      <xdr:colOff>561975</xdr:colOff>
      <xdr:row>79</xdr:row>
      <xdr:rowOff>83722</xdr:rowOff>
    </xdr:to>
    <xdr:sp macro="" textlink="">
      <xdr:nvSpPr>
        <xdr:cNvPr id="418" name="フローチャート : 判断 417"/>
        <xdr:cNvSpPr/>
      </xdr:nvSpPr>
      <xdr:spPr>
        <a:xfrm>
          <a:off x="8699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100249</xdr:rowOff>
    </xdr:from>
    <xdr:ext cx="534377" cy="259045"/>
    <xdr:sp macro="" textlink="">
      <xdr:nvSpPr>
        <xdr:cNvPr id="419" name="テキスト ボックス 418"/>
        <xdr:cNvSpPr txBox="1"/>
      </xdr:nvSpPr>
      <xdr:spPr>
        <a:xfrm>
          <a:off x="8483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25974</xdr:rowOff>
    </xdr:from>
    <xdr:to>
      <xdr:col>15</xdr:col>
      <xdr:colOff>231775</xdr:colOff>
      <xdr:row>79</xdr:row>
      <xdr:rowOff>127574</xdr:rowOff>
    </xdr:to>
    <xdr:sp macro="" textlink="">
      <xdr:nvSpPr>
        <xdr:cNvPr id="425" name="円/楕円 424"/>
        <xdr:cNvSpPr/>
      </xdr:nvSpPr>
      <xdr:spPr>
        <a:xfrm>
          <a:off x="10426700" y="135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112351</xdr:rowOff>
    </xdr:from>
    <xdr:ext cx="534377" cy="259045"/>
    <xdr:sp macro="" textlink="">
      <xdr:nvSpPr>
        <xdr:cNvPr id="426" name="普通建設事業費 （ うち新規整備　）該当値テキスト"/>
        <xdr:cNvSpPr txBox="1"/>
      </xdr:nvSpPr>
      <xdr:spPr>
        <a:xfrm>
          <a:off x="10528300" y="134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38985</xdr:rowOff>
    </xdr:from>
    <xdr:to>
      <xdr:col>14</xdr:col>
      <xdr:colOff>79375</xdr:colOff>
      <xdr:row>79</xdr:row>
      <xdr:rowOff>140585</xdr:rowOff>
    </xdr:to>
    <xdr:sp macro="" textlink="">
      <xdr:nvSpPr>
        <xdr:cNvPr id="427" name="円/楕円 426"/>
        <xdr:cNvSpPr/>
      </xdr:nvSpPr>
      <xdr:spPr>
        <a:xfrm>
          <a:off x="9588500" y="135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131712</xdr:rowOff>
    </xdr:from>
    <xdr:ext cx="469744" cy="259045"/>
    <xdr:sp macro="" textlink="">
      <xdr:nvSpPr>
        <xdr:cNvPr id="428" name="テキスト ボックス 427"/>
        <xdr:cNvSpPr txBox="1"/>
      </xdr:nvSpPr>
      <xdr:spPr>
        <a:xfrm>
          <a:off x="9404427" y="136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45969</xdr:rowOff>
    </xdr:from>
    <xdr:to>
      <xdr:col>12</xdr:col>
      <xdr:colOff>561975</xdr:colOff>
      <xdr:row>79</xdr:row>
      <xdr:rowOff>147569</xdr:rowOff>
    </xdr:to>
    <xdr:sp macro="" textlink="">
      <xdr:nvSpPr>
        <xdr:cNvPr id="429" name="円/楕円 428"/>
        <xdr:cNvSpPr/>
      </xdr:nvSpPr>
      <xdr:spPr>
        <a:xfrm>
          <a:off x="8699500" y="135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138696</xdr:rowOff>
    </xdr:from>
    <xdr:ext cx="469744" cy="259045"/>
    <xdr:sp macro="" textlink="">
      <xdr:nvSpPr>
        <xdr:cNvPr id="430" name="テキスト ボックス 429"/>
        <xdr:cNvSpPr txBox="1"/>
      </xdr:nvSpPr>
      <xdr:spPr>
        <a:xfrm>
          <a:off x="8515427" y="136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51746</xdr:rowOff>
    </xdr:from>
    <xdr:to>
      <xdr:col>15</xdr:col>
      <xdr:colOff>180975</xdr:colOff>
      <xdr:row>98</xdr:row>
      <xdr:rowOff>20732</xdr:rowOff>
    </xdr:to>
    <xdr:cxnSp macro="">
      <xdr:nvCxnSpPr>
        <xdr:cNvPr id="459" name="直線コネクタ 458"/>
        <xdr:cNvCxnSpPr/>
      </xdr:nvCxnSpPr>
      <xdr:spPr>
        <a:xfrm flipV="1">
          <a:off x="9639300" y="16682396"/>
          <a:ext cx="8382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20732</xdr:rowOff>
    </xdr:from>
    <xdr:to>
      <xdr:col>14</xdr:col>
      <xdr:colOff>28575</xdr:colOff>
      <xdr:row>98</xdr:row>
      <xdr:rowOff>80397</xdr:rowOff>
    </xdr:to>
    <xdr:cxnSp macro="">
      <xdr:nvCxnSpPr>
        <xdr:cNvPr id="462" name="直線コネクタ 461"/>
        <xdr:cNvCxnSpPr/>
      </xdr:nvCxnSpPr>
      <xdr:spPr>
        <a:xfrm flipV="1">
          <a:off x="8750300" y="1682283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76327</xdr:rowOff>
    </xdr:from>
    <xdr:to>
      <xdr:col>12</xdr:col>
      <xdr:colOff>561975</xdr:colOff>
      <xdr:row>96</xdr:row>
      <xdr:rowOff>6477</xdr:rowOff>
    </xdr:to>
    <xdr:sp macro="" textlink="">
      <xdr:nvSpPr>
        <xdr:cNvPr id="465" name="フローチャート : 判断 464"/>
        <xdr:cNvSpPr/>
      </xdr:nvSpPr>
      <xdr:spPr>
        <a:xfrm>
          <a:off x="8699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23004</xdr:rowOff>
    </xdr:from>
    <xdr:ext cx="534377" cy="259045"/>
    <xdr:sp macro="" textlink="">
      <xdr:nvSpPr>
        <xdr:cNvPr id="466" name="テキスト ボックス 465"/>
        <xdr:cNvSpPr txBox="1"/>
      </xdr:nvSpPr>
      <xdr:spPr>
        <a:xfrm>
          <a:off x="8483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946</xdr:rowOff>
    </xdr:from>
    <xdr:to>
      <xdr:col>15</xdr:col>
      <xdr:colOff>231775</xdr:colOff>
      <xdr:row>97</xdr:row>
      <xdr:rowOff>102546</xdr:rowOff>
    </xdr:to>
    <xdr:sp macro="" textlink="">
      <xdr:nvSpPr>
        <xdr:cNvPr id="472" name="円/楕円 471"/>
        <xdr:cNvSpPr/>
      </xdr:nvSpPr>
      <xdr:spPr>
        <a:xfrm>
          <a:off x="10426700" y="166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150823</xdr:rowOff>
    </xdr:from>
    <xdr:ext cx="534377" cy="259045"/>
    <xdr:sp macro="" textlink="">
      <xdr:nvSpPr>
        <xdr:cNvPr id="473" name="普通建設事業費 （ うち更新整備　）該当値テキスト"/>
        <xdr:cNvSpPr txBox="1"/>
      </xdr:nvSpPr>
      <xdr:spPr>
        <a:xfrm>
          <a:off x="10528300" y="166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141382</xdr:rowOff>
    </xdr:from>
    <xdr:to>
      <xdr:col>14</xdr:col>
      <xdr:colOff>79375</xdr:colOff>
      <xdr:row>98</xdr:row>
      <xdr:rowOff>71532</xdr:rowOff>
    </xdr:to>
    <xdr:sp macro="" textlink="">
      <xdr:nvSpPr>
        <xdr:cNvPr id="474" name="円/楕円 473"/>
        <xdr:cNvSpPr/>
      </xdr:nvSpPr>
      <xdr:spPr>
        <a:xfrm>
          <a:off x="9588500" y="167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62659</xdr:rowOff>
    </xdr:from>
    <xdr:ext cx="534377" cy="259045"/>
    <xdr:sp macro="" textlink="">
      <xdr:nvSpPr>
        <xdr:cNvPr id="475" name="テキスト ボックス 474"/>
        <xdr:cNvSpPr txBox="1"/>
      </xdr:nvSpPr>
      <xdr:spPr>
        <a:xfrm>
          <a:off x="9372111" y="1686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29597</xdr:rowOff>
    </xdr:from>
    <xdr:to>
      <xdr:col>12</xdr:col>
      <xdr:colOff>561975</xdr:colOff>
      <xdr:row>98</xdr:row>
      <xdr:rowOff>131197</xdr:rowOff>
    </xdr:to>
    <xdr:sp macro="" textlink="">
      <xdr:nvSpPr>
        <xdr:cNvPr id="476" name="円/楕円 475"/>
        <xdr:cNvSpPr/>
      </xdr:nvSpPr>
      <xdr:spPr>
        <a:xfrm>
          <a:off x="8699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122324</xdr:rowOff>
    </xdr:from>
    <xdr:ext cx="469744" cy="259045"/>
    <xdr:sp macro="" textlink="">
      <xdr:nvSpPr>
        <xdr:cNvPr id="477" name="テキスト ボックス 476"/>
        <xdr:cNvSpPr txBox="1"/>
      </xdr:nvSpPr>
      <xdr:spPr>
        <a:xfrm>
          <a:off x="8515427" y="1692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8" name="直線コネクタ 50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11" name="直線コネクタ 51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4" name="直線コネクタ 51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9652</xdr:rowOff>
    </xdr:from>
    <xdr:to>
      <xdr:col>21</xdr:col>
      <xdr:colOff>212725</xdr:colOff>
      <xdr:row>39</xdr:row>
      <xdr:rowOff>111252</xdr:rowOff>
    </xdr:to>
    <xdr:sp macro="" textlink="">
      <xdr:nvSpPr>
        <xdr:cNvPr id="515" name="フローチャート : 判断 514"/>
        <xdr:cNvSpPr/>
      </xdr:nvSpPr>
      <xdr:spPr>
        <a:xfrm>
          <a:off x="14541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127779</xdr:rowOff>
    </xdr:from>
    <xdr:ext cx="469744" cy="259045"/>
    <xdr:sp macro="" textlink="">
      <xdr:nvSpPr>
        <xdr:cNvPr id="516" name="テキスト ボックス 515"/>
        <xdr:cNvSpPr txBox="1"/>
      </xdr:nvSpPr>
      <xdr:spPr>
        <a:xfrm>
          <a:off x="14357427"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7" name="直線コネクタ 51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11688</xdr:rowOff>
    </xdr:from>
    <xdr:to>
      <xdr:col>20</xdr:col>
      <xdr:colOff>9525</xdr:colOff>
      <xdr:row>39</xdr:row>
      <xdr:rowOff>113288</xdr:rowOff>
    </xdr:to>
    <xdr:sp macro="" textlink="">
      <xdr:nvSpPr>
        <xdr:cNvPr id="518" name="フローチャート : 判断 517"/>
        <xdr:cNvSpPr/>
      </xdr:nvSpPr>
      <xdr:spPr>
        <a:xfrm>
          <a:off x="13652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129815</xdr:rowOff>
    </xdr:from>
    <xdr:ext cx="469744" cy="259045"/>
    <xdr:sp macro="" textlink="">
      <xdr:nvSpPr>
        <xdr:cNvPr id="519" name="テキスト ボックス 518"/>
        <xdr:cNvSpPr txBox="1"/>
      </xdr:nvSpPr>
      <xdr:spPr>
        <a:xfrm>
          <a:off x="13468427"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54186</xdr:rowOff>
    </xdr:from>
    <xdr:to>
      <xdr:col>18</xdr:col>
      <xdr:colOff>492125</xdr:colOff>
      <xdr:row>38</xdr:row>
      <xdr:rowOff>155786</xdr:rowOff>
    </xdr:to>
    <xdr:sp macro="" textlink="">
      <xdr:nvSpPr>
        <xdr:cNvPr id="520" name="フローチャート : 判断 519"/>
        <xdr:cNvSpPr/>
      </xdr:nvSpPr>
      <xdr:spPr>
        <a:xfrm>
          <a:off x="12763500" y="656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862</xdr:rowOff>
    </xdr:from>
    <xdr:ext cx="534377" cy="259045"/>
    <xdr:sp macro="" textlink="">
      <xdr:nvSpPr>
        <xdr:cNvPr id="521" name="テキスト ボックス 520"/>
        <xdr:cNvSpPr txBox="1"/>
      </xdr:nvSpPr>
      <xdr:spPr>
        <a:xfrm>
          <a:off x="12547111" y="6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7" name="円/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9" name="円/楕円 52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30" name="テキスト ボックス 529"/>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31" name="円/楕円 53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32" name="テキスト ボックス 531"/>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3" name="円/楕円 53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4" name="テキスト ボックス 533"/>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5" name="円/楕円 53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6" name="テキスト ボックス 535"/>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7" name="フローチャート :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9" name="フローチャート : 判断 56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0" name="テキスト ボックス 56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72" name="フローチャート : 判断 571"/>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73" name="テキスト ボックス 572"/>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75" name="フローチャート : 判断 574"/>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76" name="テキスト ボックス 575"/>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77" name="フローチャート : 判断 57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78" name="テキスト ボックス 577"/>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84" name="円/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6" name="円/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7" name="テキスト ボックス 58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88" name="円/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9" name="テキスト ボックス 58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90" name="円/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91" name="テキスト ボックス 59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92" name="円/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93" name="テキスト ボックス 59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8" name="直線コネクタ 617"/>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9"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20" name="直線コネクタ 619"/>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21"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22" name="直線コネクタ 621"/>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58153</xdr:rowOff>
    </xdr:from>
    <xdr:to>
      <xdr:col>23</xdr:col>
      <xdr:colOff>517525</xdr:colOff>
      <xdr:row>79</xdr:row>
      <xdr:rowOff>104611</xdr:rowOff>
    </xdr:to>
    <xdr:cxnSp macro="">
      <xdr:nvCxnSpPr>
        <xdr:cNvPr id="623" name="直線コネクタ 622"/>
        <xdr:cNvCxnSpPr/>
      </xdr:nvCxnSpPr>
      <xdr:spPr>
        <a:xfrm>
          <a:off x="15481300" y="13602703"/>
          <a:ext cx="838200" cy="4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24"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25" name="フローチャート : 判断 624"/>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167120</xdr:rowOff>
    </xdr:from>
    <xdr:to>
      <xdr:col>22</xdr:col>
      <xdr:colOff>365125</xdr:colOff>
      <xdr:row>79</xdr:row>
      <xdr:rowOff>58153</xdr:rowOff>
    </xdr:to>
    <xdr:cxnSp macro="">
      <xdr:nvCxnSpPr>
        <xdr:cNvPr id="626" name="直線コネクタ 625"/>
        <xdr:cNvCxnSpPr/>
      </xdr:nvCxnSpPr>
      <xdr:spPr>
        <a:xfrm>
          <a:off x="14592300" y="13540220"/>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27" name="フローチャート : 判断 626"/>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8" name="テキスト ボックス 627"/>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167120</xdr:rowOff>
    </xdr:from>
    <xdr:to>
      <xdr:col>21</xdr:col>
      <xdr:colOff>161925</xdr:colOff>
      <xdr:row>79</xdr:row>
      <xdr:rowOff>13525</xdr:rowOff>
    </xdr:to>
    <xdr:cxnSp macro="">
      <xdr:nvCxnSpPr>
        <xdr:cNvPr id="629" name="直線コネクタ 628"/>
        <xdr:cNvCxnSpPr/>
      </xdr:nvCxnSpPr>
      <xdr:spPr>
        <a:xfrm flipV="1">
          <a:off x="13703300" y="1354022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23292</xdr:rowOff>
    </xdr:from>
    <xdr:to>
      <xdr:col>21</xdr:col>
      <xdr:colOff>212725</xdr:colOff>
      <xdr:row>77</xdr:row>
      <xdr:rowOff>124892</xdr:rowOff>
    </xdr:to>
    <xdr:sp macro="" textlink="">
      <xdr:nvSpPr>
        <xdr:cNvPr id="630" name="フローチャート : 判断 629"/>
        <xdr:cNvSpPr/>
      </xdr:nvSpPr>
      <xdr:spPr>
        <a:xfrm>
          <a:off x="14541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141419</xdr:rowOff>
    </xdr:from>
    <xdr:ext cx="534377" cy="259045"/>
    <xdr:sp macro="" textlink="">
      <xdr:nvSpPr>
        <xdr:cNvPr id="631" name="テキスト ボックス 630"/>
        <xdr:cNvSpPr txBox="1"/>
      </xdr:nvSpPr>
      <xdr:spPr>
        <a:xfrm>
          <a:off x="14325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13525</xdr:rowOff>
    </xdr:from>
    <xdr:to>
      <xdr:col>19</xdr:col>
      <xdr:colOff>644525</xdr:colOff>
      <xdr:row>79</xdr:row>
      <xdr:rowOff>37058</xdr:rowOff>
    </xdr:to>
    <xdr:cxnSp macro="">
      <xdr:nvCxnSpPr>
        <xdr:cNvPr id="632" name="直線コネクタ 631"/>
        <xdr:cNvCxnSpPr/>
      </xdr:nvCxnSpPr>
      <xdr:spPr>
        <a:xfrm flipV="1">
          <a:off x="12814300" y="13558075"/>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166154</xdr:rowOff>
    </xdr:from>
    <xdr:to>
      <xdr:col>20</xdr:col>
      <xdr:colOff>9525</xdr:colOff>
      <xdr:row>77</xdr:row>
      <xdr:rowOff>96304</xdr:rowOff>
    </xdr:to>
    <xdr:sp macro="" textlink="">
      <xdr:nvSpPr>
        <xdr:cNvPr id="633" name="フローチャート : 判断 632"/>
        <xdr:cNvSpPr/>
      </xdr:nvSpPr>
      <xdr:spPr>
        <a:xfrm>
          <a:off x="13652500" y="1319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112831</xdr:rowOff>
    </xdr:from>
    <xdr:ext cx="534377" cy="259045"/>
    <xdr:sp macro="" textlink="">
      <xdr:nvSpPr>
        <xdr:cNvPr id="634" name="テキスト ボックス 633"/>
        <xdr:cNvSpPr txBox="1"/>
      </xdr:nvSpPr>
      <xdr:spPr>
        <a:xfrm>
          <a:off x="13436111" y="129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169227</xdr:rowOff>
    </xdr:from>
    <xdr:to>
      <xdr:col>18</xdr:col>
      <xdr:colOff>492125</xdr:colOff>
      <xdr:row>77</xdr:row>
      <xdr:rowOff>99377</xdr:rowOff>
    </xdr:to>
    <xdr:sp macro="" textlink="">
      <xdr:nvSpPr>
        <xdr:cNvPr id="635" name="フローチャート : 判断 634"/>
        <xdr:cNvSpPr/>
      </xdr:nvSpPr>
      <xdr:spPr>
        <a:xfrm>
          <a:off x="12763500" y="1319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115904</xdr:rowOff>
    </xdr:from>
    <xdr:ext cx="534377" cy="259045"/>
    <xdr:sp macro="" textlink="">
      <xdr:nvSpPr>
        <xdr:cNvPr id="636" name="テキスト ボックス 635"/>
        <xdr:cNvSpPr txBox="1"/>
      </xdr:nvSpPr>
      <xdr:spPr>
        <a:xfrm>
          <a:off x="12547111" y="129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53811</xdr:rowOff>
    </xdr:from>
    <xdr:to>
      <xdr:col>23</xdr:col>
      <xdr:colOff>568325</xdr:colOff>
      <xdr:row>79</xdr:row>
      <xdr:rowOff>155411</xdr:rowOff>
    </xdr:to>
    <xdr:sp macro="" textlink="">
      <xdr:nvSpPr>
        <xdr:cNvPr id="642" name="円/楕円 641"/>
        <xdr:cNvSpPr/>
      </xdr:nvSpPr>
      <xdr:spPr>
        <a:xfrm>
          <a:off x="16268700" y="135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140188</xdr:rowOff>
    </xdr:from>
    <xdr:ext cx="534377" cy="259045"/>
    <xdr:sp macro="" textlink="">
      <xdr:nvSpPr>
        <xdr:cNvPr id="643" name="公債費該当値テキスト"/>
        <xdr:cNvSpPr txBox="1"/>
      </xdr:nvSpPr>
      <xdr:spPr>
        <a:xfrm>
          <a:off x="16370300" y="135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7353</xdr:rowOff>
    </xdr:from>
    <xdr:to>
      <xdr:col>22</xdr:col>
      <xdr:colOff>415925</xdr:colOff>
      <xdr:row>79</xdr:row>
      <xdr:rowOff>108953</xdr:rowOff>
    </xdr:to>
    <xdr:sp macro="" textlink="">
      <xdr:nvSpPr>
        <xdr:cNvPr id="644" name="円/楕円 643"/>
        <xdr:cNvSpPr/>
      </xdr:nvSpPr>
      <xdr:spPr>
        <a:xfrm>
          <a:off x="15430500" y="135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100080</xdr:rowOff>
    </xdr:from>
    <xdr:ext cx="534377" cy="259045"/>
    <xdr:sp macro="" textlink="">
      <xdr:nvSpPr>
        <xdr:cNvPr id="645" name="テキスト ボックス 644"/>
        <xdr:cNvSpPr txBox="1"/>
      </xdr:nvSpPr>
      <xdr:spPr>
        <a:xfrm>
          <a:off x="15214111" y="136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116320</xdr:rowOff>
    </xdr:from>
    <xdr:to>
      <xdr:col>21</xdr:col>
      <xdr:colOff>212725</xdr:colOff>
      <xdr:row>79</xdr:row>
      <xdr:rowOff>46470</xdr:rowOff>
    </xdr:to>
    <xdr:sp macro="" textlink="">
      <xdr:nvSpPr>
        <xdr:cNvPr id="646" name="円/楕円 645"/>
        <xdr:cNvSpPr/>
      </xdr:nvSpPr>
      <xdr:spPr>
        <a:xfrm>
          <a:off x="14541500" y="134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37597</xdr:rowOff>
    </xdr:from>
    <xdr:ext cx="534377" cy="259045"/>
    <xdr:sp macro="" textlink="">
      <xdr:nvSpPr>
        <xdr:cNvPr id="647" name="テキスト ボックス 646"/>
        <xdr:cNvSpPr txBox="1"/>
      </xdr:nvSpPr>
      <xdr:spPr>
        <a:xfrm>
          <a:off x="14325111" y="135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134175</xdr:rowOff>
    </xdr:from>
    <xdr:to>
      <xdr:col>20</xdr:col>
      <xdr:colOff>9525</xdr:colOff>
      <xdr:row>79</xdr:row>
      <xdr:rowOff>64325</xdr:rowOff>
    </xdr:to>
    <xdr:sp macro="" textlink="">
      <xdr:nvSpPr>
        <xdr:cNvPr id="648" name="円/楕円 647"/>
        <xdr:cNvSpPr/>
      </xdr:nvSpPr>
      <xdr:spPr>
        <a:xfrm>
          <a:off x="13652500" y="135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55452</xdr:rowOff>
    </xdr:from>
    <xdr:ext cx="534377" cy="259045"/>
    <xdr:sp macro="" textlink="">
      <xdr:nvSpPr>
        <xdr:cNvPr id="649" name="テキスト ボックス 648"/>
        <xdr:cNvSpPr txBox="1"/>
      </xdr:nvSpPr>
      <xdr:spPr>
        <a:xfrm>
          <a:off x="13436111" y="136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157708</xdr:rowOff>
    </xdr:from>
    <xdr:to>
      <xdr:col>18</xdr:col>
      <xdr:colOff>492125</xdr:colOff>
      <xdr:row>79</xdr:row>
      <xdr:rowOff>87858</xdr:rowOff>
    </xdr:to>
    <xdr:sp macro="" textlink="">
      <xdr:nvSpPr>
        <xdr:cNvPr id="650" name="円/楕円 649"/>
        <xdr:cNvSpPr/>
      </xdr:nvSpPr>
      <xdr:spPr>
        <a:xfrm>
          <a:off x="12763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78985</xdr:rowOff>
    </xdr:from>
    <xdr:ext cx="534377" cy="259045"/>
    <xdr:sp macro="" textlink="">
      <xdr:nvSpPr>
        <xdr:cNvPr id="651" name="テキスト ボックス 650"/>
        <xdr:cNvSpPr txBox="1"/>
      </xdr:nvSpPr>
      <xdr:spPr>
        <a:xfrm>
          <a:off x="12547111" y="13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75" name="直線コネクタ 674"/>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6"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7" name="直線コネクタ 676"/>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8"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9" name="直線コネクタ 678"/>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17041</xdr:rowOff>
    </xdr:from>
    <xdr:to>
      <xdr:col>23</xdr:col>
      <xdr:colOff>517525</xdr:colOff>
      <xdr:row>99</xdr:row>
      <xdr:rowOff>20890</xdr:rowOff>
    </xdr:to>
    <xdr:cxnSp macro="">
      <xdr:nvCxnSpPr>
        <xdr:cNvPr id="680" name="直線コネクタ 679"/>
        <xdr:cNvCxnSpPr/>
      </xdr:nvCxnSpPr>
      <xdr:spPr>
        <a:xfrm flipV="1">
          <a:off x="15481300" y="16990591"/>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81"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82" name="フローチャート : 判断 681"/>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20890</xdr:rowOff>
    </xdr:from>
    <xdr:to>
      <xdr:col>22</xdr:col>
      <xdr:colOff>365125</xdr:colOff>
      <xdr:row>99</xdr:row>
      <xdr:rowOff>42413</xdr:rowOff>
    </xdr:to>
    <xdr:cxnSp macro="">
      <xdr:nvCxnSpPr>
        <xdr:cNvPr id="683" name="直線コネクタ 682"/>
        <xdr:cNvCxnSpPr/>
      </xdr:nvCxnSpPr>
      <xdr:spPr>
        <a:xfrm flipV="1">
          <a:off x="14592300" y="16994440"/>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84" name="フローチャート : 判断 683"/>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85" name="テキスト ボックス 684"/>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42244</xdr:rowOff>
    </xdr:from>
    <xdr:to>
      <xdr:col>21</xdr:col>
      <xdr:colOff>161925</xdr:colOff>
      <xdr:row>99</xdr:row>
      <xdr:rowOff>42413</xdr:rowOff>
    </xdr:to>
    <xdr:cxnSp macro="">
      <xdr:nvCxnSpPr>
        <xdr:cNvPr id="686" name="直線コネクタ 685"/>
        <xdr:cNvCxnSpPr/>
      </xdr:nvCxnSpPr>
      <xdr:spPr>
        <a:xfrm>
          <a:off x="13703300" y="17015794"/>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123569</xdr:rowOff>
    </xdr:from>
    <xdr:to>
      <xdr:col>21</xdr:col>
      <xdr:colOff>212725</xdr:colOff>
      <xdr:row>99</xdr:row>
      <xdr:rowOff>53719</xdr:rowOff>
    </xdr:to>
    <xdr:sp macro="" textlink="">
      <xdr:nvSpPr>
        <xdr:cNvPr id="687" name="フローチャート : 判断 686"/>
        <xdr:cNvSpPr/>
      </xdr:nvSpPr>
      <xdr:spPr>
        <a:xfrm>
          <a:off x="14541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70246</xdr:rowOff>
    </xdr:from>
    <xdr:ext cx="534377" cy="259045"/>
    <xdr:sp macro="" textlink="">
      <xdr:nvSpPr>
        <xdr:cNvPr id="688" name="テキスト ボックス 687"/>
        <xdr:cNvSpPr txBox="1"/>
      </xdr:nvSpPr>
      <xdr:spPr>
        <a:xfrm>
          <a:off x="14325111" y="167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42180</xdr:rowOff>
    </xdr:from>
    <xdr:to>
      <xdr:col>19</xdr:col>
      <xdr:colOff>644525</xdr:colOff>
      <xdr:row>99</xdr:row>
      <xdr:rowOff>42244</xdr:rowOff>
    </xdr:to>
    <xdr:cxnSp macro="">
      <xdr:nvCxnSpPr>
        <xdr:cNvPr id="689" name="直線コネクタ 688"/>
        <xdr:cNvCxnSpPr/>
      </xdr:nvCxnSpPr>
      <xdr:spPr>
        <a:xfrm>
          <a:off x="12814300" y="1701573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125253</xdr:rowOff>
    </xdr:from>
    <xdr:to>
      <xdr:col>20</xdr:col>
      <xdr:colOff>9525</xdr:colOff>
      <xdr:row>99</xdr:row>
      <xdr:rowOff>55403</xdr:rowOff>
    </xdr:to>
    <xdr:sp macro="" textlink="">
      <xdr:nvSpPr>
        <xdr:cNvPr id="690" name="フローチャート : 判断 689"/>
        <xdr:cNvSpPr/>
      </xdr:nvSpPr>
      <xdr:spPr>
        <a:xfrm>
          <a:off x="13652500" y="169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71930</xdr:rowOff>
    </xdr:from>
    <xdr:ext cx="534377" cy="259045"/>
    <xdr:sp macro="" textlink="">
      <xdr:nvSpPr>
        <xdr:cNvPr id="691" name="テキスト ボックス 690"/>
        <xdr:cNvSpPr txBox="1"/>
      </xdr:nvSpPr>
      <xdr:spPr>
        <a:xfrm>
          <a:off x="13436111" y="167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142284</xdr:rowOff>
    </xdr:from>
    <xdr:to>
      <xdr:col>18</xdr:col>
      <xdr:colOff>492125</xdr:colOff>
      <xdr:row>98</xdr:row>
      <xdr:rowOff>72434</xdr:rowOff>
    </xdr:to>
    <xdr:sp macro="" textlink="">
      <xdr:nvSpPr>
        <xdr:cNvPr id="692" name="フローチャート : 判断 691"/>
        <xdr:cNvSpPr/>
      </xdr:nvSpPr>
      <xdr:spPr>
        <a:xfrm>
          <a:off x="12763500" y="1677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88961</xdr:rowOff>
    </xdr:from>
    <xdr:ext cx="599010" cy="259045"/>
    <xdr:sp macro="" textlink="">
      <xdr:nvSpPr>
        <xdr:cNvPr id="693" name="テキスト ボックス 692"/>
        <xdr:cNvSpPr txBox="1"/>
      </xdr:nvSpPr>
      <xdr:spPr>
        <a:xfrm>
          <a:off x="12514794" y="165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137691</xdr:rowOff>
    </xdr:from>
    <xdr:to>
      <xdr:col>23</xdr:col>
      <xdr:colOff>568325</xdr:colOff>
      <xdr:row>99</xdr:row>
      <xdr:rowOff>67841</xdr:rowOff>
    </xdr:to>
    <xdr:sp macro="" textlink="">
      <xdr:nvSpPr>
        <xdr:cNvPr id="699" name="円/楕円 698"/>
        <xdr:cNvSpPr/>
      </xdr:nvSpPr>
      <xdr:spPr>
        <a:xfrm>
          <a:off x="16268700" y="169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700"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141540</xdr:rowOff>
    </xdr:from>
    <xdr:to>
      <xdr:col>22</xdr:col>
      <xdr:colOff>415925</xdr:colOff>
      <xdr:row>99</xdr:row>
      <xdr:rowOff>71690</xdr:rowOff>
    </xdr:to>
    <xdr:sp macro="" textlink="">
      <xdr:nvSpPr>
        <xdr:cNvPr id="701" name="円/楕円 700"/>
        <xdr:cNvSpPr/>
      </xdr:nvSpPr>
      <xdr:spPr>
        <a:xfrm>
          <a:off x="15430500" y="169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62817</xdr:rowOff>
    </xdr:from>
    <xdr:ext cx="534377" cy="259045"/>
    <xdr:sp macro="" textlink="">
      <xdr:nvSpPr>
        <xdr:cNvPr id="702" name="テキスト ボックス 701"/>
        <xdr:cNvSpPr txBox="1"/>
      </xdr:nvSpPr>
      <xdr:spPr>
        <a:xfrm>
          <a:off x="15214111" y="17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163063</xdr:rowOff>
    </xdr:from>
    <xdr:to>
      <xdr:col>21</xdr:col>
      <xdr:colOff>212725</xdr:colOff>
      <xdr:row>99</xdr:row>
      <xdr:rowOff>93213</xdr:rowOff>
    </xdr:to>
    <xdr:sp macro="" textlink="">
      <xdr:nvSpPr>
        <xdr:cNvPr id="703" name="円/楕円 702"/>
        <xdr:cNvSpPr/>
      </xdr:nvSpPr>
      <xdr:spPr>
        <a:xfrm>
          <a:off x="14541500" y="169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84340</xdr:rowOff>
    </xdr:from>
    <xdr:ext cx="469744" cy="259045"/>
    <xdr:sp macro="" textlink="">
      <xdr:nvSpPr>
        <xdr:cNvPr id="704" name="テキスト ボックス 703"/>
        <xdr:cNvSpPr txBox="1"/>
      </xdr:nvSpPr>
      <xdr:spPr>
        <a:xfrm>
          <a:off x="14357427" y="170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162894</xdr:rowOff>
    </xdr:from>
    <xdr:to>
      <xdr:col>20</xdr:col>
      <xdr:colOff>9525</xdr:colOff>
      <xdr:row>99</xdr:row>
      <xdr:rowOff>93044</xdr:rowOff>
    </xdr:to>
    <xdr:sp macro="" textlink="">
      <xdr:nvSpPr>
        <xdr:cNvPr id="705" name="円/楕円 704"/>
        <xdr:cNvSpPr/>
      </xdr:nvSpPr>
      <xdr:spPr>
        <a:xfrm>
          <a:off x="13652500" y="169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84171</xdr:rowOff>
    </xdr:from>
    <xdr:ext cx="469744" cy="259045"/>
    <xdr:sp macro="" textlink="">
      <xdr:nvSpPr>
        <xdr:cNvPr id="706" name="テキスト ボックス 705"/>
        <xdr:cNvSpPr txBox="1"/>
      </xdr:nvSpPr>
      <xdr:spPr>
        <a:xfrm>
          <a:off x="13468427" y="1705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162830</xdr:rowOff>
    </xdr:from>
    <xdr:to>
      <xdr:col>18</xdr:col>
      <xdr:colOff>492125</xdr:colOff>
      <xdr:row>99</xdr:row>
      <xdr:rowOff>92980</xdr:rowOff>
    </xdr:to>
    <xdr:sp macro="" textlink="">
      <xdr:nvSpPr>
        <xdr:cNvPr id="707" name="円/楕円 706"/>
        <xdr:cNvSpPr/>
      </xdr:nvSpPr>
      <xdr:spPr>
        <a:xfrm>
          <a:off x="12763500" y="169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84107</xdr:rowOff>
    </xdr:from>
    <xdr:ext cx="469744" cy="259045"/>
    <xdr:sp macro="" textlink="">
      <xdr:nvSpPr>
        <xdr:cNvPr id="708" name="テキスト ボックス 707"/>
        <xdr:cNvSpPr txBox="1"/>
      </xdr:nvSpPr>
      <xdr:spPr>
        <a:xfrm>
          <a:off x="12579427" y="1705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9" name="直線コネクタ 71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0" name="テキスト ボックス 71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3" name="直線コネクタ 72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24" name="テキスト ボックス 72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8" name="直線コネクタ 727"/>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0" name="直線コネクタ 72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31"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32" name="直線コネクタ 731"/>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167132</xdr:rowOff>
    </xdr:from>
    <xdr:to>
      <xdr:col>32</xdr:col>
      <xdr:colOff>187325</xdr:colOff>
      <xdr:row>38</xdr:row>
      <xdr:rowOff>8884</xdr:rowOff>
    </xdr:to>
    <xdr:cxnSp macro="">
      <xdr:nvCxnSpPr>
        <xdr:cNvPr id="733" name="直線コネクタ 732"/>
        <xdr:cNvCxnSpPr/>
      </xdr:nvCxnSpPr>
      <xdr:spPr>
        <a:xfrm>
          <a:off x="21323300" y="6510782"/>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34"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35" name="フローチャート : 判断 734"/>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129527</xdr:rowOff>
    </xdr:from>
    <xdr:to>
      <xdr:col>31</xdr:col>
      <xdr:colOff>34925</xdr:colOff>
      <xdr:row>37</xdr:row>
      <xdr:rowOff>167132</xdr:rowOff>
    </xdr:to>
    <xdr:cxnSp macro="">
      <xdr:nvCxnSpPr>
        <xdr:cNvPr id="736" name="直線コネクタ 735"/>
        <xdr:cNvCxnSpPr/>
      </xdr:nvCxnSpPr>
      <xdr:spPr>
        <a:xfrm>
          <a:off x="20434300" y="647317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7" name="フローチャート : 判断 736"/>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8" name="テキスト ボックス 737"/>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129527</xdr:rowOff>
    </xdr:from>
    <xdr:to>
      <xdr:col>29</xdr:col>
      <xdr:colOff>517525</xdr:colOff>
      <xdr:row>37</xdr:row>
      <xdr:rowOff>130499</xdr:rowOff>
    </xdr:to>
    <xdr:cxnSp macro="">
      <xdr:nvCxnSpPr>
        <xdr:cNvPr id="739" name="直線コネクタ 738"/>
        <xdr:cNvCxnSpPr/>
      </xdr:nvCxnSpPr>
      <xdr:spPr>
        <a:xfrm flipV="1">
          <a:off x="19545300" y="6473177"/>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89014</xdr:rowOff>
    </xdr:from>
    <xdr:to>
      <xdr:col>29</xdr:col>
      <xdr:colOff>568325</xdr:colOff>
      <xdr:row>38</xdr:row>
      <xdr:rowOff>19165</xdr:rowOff>
    </xdr:to>
    <xdr:sp macro="" textlink="">
      <xdr:nvSpPr>
        <xdr:cNvPr id="740" name="フローチャート : 判断 739"/>
        <xdr:cNvSpPr/>
      </xdr:nvSpPr>
      <xdr:spPr>
        <a:xfrm>
          <a:off x="20383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10291</xdr:rowOff>
    </xdr:from>
    <xdr:ext cx="378565" cy="259045"/>
    <xdr:sp macro="" textlink="">
      <xdr:nvSpPr>
        <xdr:cNvPr id="741" name="テキスト ボックス 740"/>
        <xdr:cNvSpPr txBox="1"/>
      </xdr:nvSpPr>
      <xdr:spPr>
        <a:xfrm>
          <a:off x="20245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130499</xdr:rowOff>
    </xdr:from>
    <xdr:to>
      <xdr:col>28</xdr:col>
      <xdr:colOff>314325</xdr:colOff>
      <xdr:row>38</xdr:row>
      <xdr:rowOff>1283</xdr:rowOff>
    </xdr:to>
    <xdr:cxnSp macro="">
      <xdr:nvCxnSpPr>
        <xdr:cNvPr id="742" name="直線コネクタ 741"/>
        <xdr:cNvCxnSpPr/>
      </xdr:nvCxnSpPr>
      <xdr:spPr>
        <a:xfrm flipV="1">
          <a:off x="18656300" y="6474149"/>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91586</xdr:rowOff>
    </xdr:from>
    <xdr:to>
      <xdr:col>28</xdr:col>
      <xdr:colOff>365125</xdr:colOff>
      <xdr:row>38</xdr:row>
      <xdr:rowOff>21736</xdr:rowOff>
    </xdr:to>
    <xdr:sp macro="" textlink="">
      <xdr:nvSpPr>
        <xdr:cNvPr id="743" name="フローチャート : 判断 742"/>
        <xdr:cNvSpPr/>
      </xdr:nvSpPr>
      <xdr:spPr>
        <a:xfrm>
          <a:off x="19494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12863</xdr:rowOff>
    </xdr:from>
    <xdr:ext cx="378565" cy="259045"/>
    <xdr:sp macro="" textlink="">
      <xdr:nvSpPr>
        <xdr:cNvPr id="744" name="テキスト ボックス 743"/>
        <xdr:cNvSpPr txBox="1"/>
      </xdr:nvSpPr>
      <xdr:spPr>
        <a:xfrm>
          <a:off x="19356017" y="652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70498</xdr:rowOff>
    </xdr:from>
    <xdr:to>
      <xdr:col>27</xdr:col>
      <xdr:colOff>161925</xdr:colOff>
      <xdr:row>38</xdr:row>
      <xdr:rowOff>648</xdr:rowOff>
    </xdr:to>
    <xdr:sp macro="" textlink="">
      <xdr:nvSpPr>
        <xdr:cNvPr id="745" name="フローチャート : 判断 744"/>
        <xdr:cNvSpPr/>
      </xdr:nvSpPr>
      <xdr:spPr>
        <a:xfrm>
          <a:off x="18605500" y="641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17175</xdr:rowOff>
    </xdr:from>
    <xdr:ext cx="469744" cy="259045"/>
    <xdr:sp macro="" textlink="">
      <xdr:nvSpPr>
        <xdr:cNvPr id="746" name="テキスト ボックス 745"/>
        <xdr:cNvSpPr txBox="1"/>
      </xdr:nvSpPr>
      <xdr:spPr>
        <a:xfrm>
          <a:off x="18421427" y="618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129534</xdr:rowOff>
    </xdr:from>
    <xdr:to>
      <xdr:col>32</xdr:col>
      <xdr:colOff>238125</xdr:colOff>
      <xdr:row>38</xdr:row>
      <xdr:rowOff>59683</xdr:rowOff>
    </xdr:to>
    <xdr:sp macro="" textlink="">
      <xdr:nvSpPr>
        <xdr:cNvPr id="752" name="円/楕円 751"/>
        <xdr:cNvSpPr/>
      </xdr:nvSpPr>
      <xdr:spPr>
        <a:xfrm>
          <a:off x="22110700" y="6473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44461</xdr:rowOff>
    </xdr:from>
    <xdr:ext cx="378565" cy="259045"/>
    <xdr:sp macro="" textlink="">
      <xdr:nvSpPr>
        <xdr:cNvPr id="753" name="投資及び出資金該当値テキスト"/>
        <xdr:cNvSpPr txBox="1"/>
      </xdr:nvSpPr>
      <xdr:spPr>
        <a:xfrm>
          <a:off x="22212300" y="6388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116332</xdr:rowOff>
    </xdr:from>
    <xdr:to>
      <xdr:col>31</xdr:col>
      <xdr:colOff>85725</xdr:colOff>
      <xdr:row>38</xdr:row>
      <xdr:rowOff>46482</xdr:rowOff>
    </xdr:to>
    <xdr:sp macro="" textlink="">
      <xdr:nvSpPr>
        <xdr:cNvPr id="754" name="円/楕円 753"/>
        <xdr:cNvSpPr/>
      </xdr:nvSpPr>
      <xdr:spPr>
        <a:xfrm>
          <a:off x="21272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37609</xdr:rowOff>
    </xdr:from>
    <xdr:ext cx="378565" cy="259045"/>
    <xdr:sp macro="" textlink="">
      <xdr:nvSpPr>
        <xdr:cNvPr id="755" name="テキスト ボックス 754"/>
        <xdr:cNvSpPr txBox="1"/>
      </xdr:nvSpPr>
      <xdr:spPr>
        <a:xfrm>
          <a:off x="21134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78727</xdr:rowOff>
    </xdr:from>
    <xdr:to>
      <xdr:col>29</xdr:col>
      <xdr:colOff>568325</xdr:colOff>
      <xdr:row>38</xdr:row>
      <xdr:rowOff>8877</xdr:rowOff>
    </xdr:to>
    <xdr:sp macro="" textlink="">
      <xdr:nvSpPr>
        <xdr:cNvPr id="756" name="円/楕円 755"/>
        <xdr:cNvSpPr/>
      </xdr:nvSpPr>
      <xdr:spPr>
        <a:xfrm>
          <a:off x="20383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25404</xdr:rowOff>
    </xdr:from>
    <xdr:ext cx="469744" cy="259045"/>
    <xdr:sp macro="" textlink="">
      <xdr:nvSpPr>
        <xdr:cNvPr id="757" name="テキスト ボックス 756"/>
        <xdr:cNvSpPr txBox="1"/>
      </xdr:nvSpPr>
      <xdr:spPr>
        <a:xfrm>
          <a:off x="20199427" y="619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79699</xdr:rowOff>
    </xdr:from>
    <xdr:to>
      <xdr:col>28</xdr:col>
      <xdr:colOff>365125</xdr:colOff>
      <xdr:row>38</xdr:row>
      <xdr:rowOff>9849</xdr:rowOff>
    </xdr:to>
    <xdr:sp macro="" textlink="">
      <xdr:nvSpPr>
        <xdr:cNvPr id="758" name="円/楕円 757"/>
        <xdr:cNvSpPr/>
      </xdr:nvSpPr>
      <xdr:spPr>
        <a:xfrm>
          <a:off x="19494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26376</xdr:rowOff>
    </xdr:from>
    <xdr:ext cx="469744" cy="259045"/>
    <xdr:sp macro="" textlink="">
      <xdr:nvSpPr>
        <xdr:cNvPr id="759" name="テキスト ボックス 758"/>
        <xdr:cNvSpPr txBox="1"/>
      </xdr:nvSpPr>
      <xdr:spPr>
        <a:xfrm>
          <a:off x="19310427" y="619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121933</xdr:rowOff>
    </xdr:from>
    <xdr:to>
      <xdr:col>27</xdr:col>
      <xdr:colOff>161925</xdr:colOff>
      <xdr:row>38</xdr:row>
      <xdr:rowOff>52083</xdr:rowOff>
    </xdr:to>
    <xdr:sp macro="" textlink="">
      <xdr:nvSpPr>
        <xdr:cNvPr id="760" name="円/楕円 759"/>
        <xdr:cNvSpPr/>
      </xdr:nvSpPr>
      <xdr:spPr>
        <a:xfrm>
          <a:off x="18605500" y="64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43210</xdr:rowOff>
    </xdr:from>
    <xdr:ext cx="378565" cy="259045"/>
    <xdr:sp macro="" textlink="">
      <xdr:nvSpPr>
        <xdr:cNvPr id="761" name="テキスト ボックス 760"/>
        <xdr:cNvSpPr txBox="1"/>
      </xdr:nvSpPr>
      <xdr:spPr>
        <a:xfrm>
          <a:off x="18467017" y="655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5" name="テキスト ボックス 77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7" name="テキスト ボックス 77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9" name="テキスト ボックス 77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7" name="直線コネクタ 786"/>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90"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91" name="直線コネクタ 790"/>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41946</xdr:rowOff>
    </xdr:from>
    <xdr:to>
      <xdr:col>32</xdr:col>
      <xdr:colOff>187325</xdr:colOff>
      <xdr:row>56</xdr:row>
      <xdr:rowOff>59581</xdr:rowOff>
    </xdr:to>
    <xdr:cxnSp macro="">
      <xdr:nvCxnSpPr>
        <xdr:cNvPr id="792" name="直線コネクタ 791"/>
        <xdr:cNvCxnSpPr/>
      </xdr:nvCxnSpPr>
      <xdr:spPr>
        <a:xfrm>
          <a:off x="21323300" y="9643146"/>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32166</xdr:rowOff>
    </xdr:from>
    <xdr:ext cx="469744" cy="259045"/>
    <xdr:sp macro="" textlink="">
      <xdr:nvSpPr>
        <xdr:cNvPr id="793" name="貸付金平均値テキスト"/>
        <xdr:cNvSpPr txBox="1"/>
      </xdr:nvSpPr>
      <xdr:spPr>
        <a:xfrm>
          <a:off x="22212300" y="9804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94" name="フローチャート : 判断 793"/>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41946</xdr:rowOff>
    </xdr:from>
    <xdr:to>
      <xdr:col>31</xdr:col>
      <xdr:colOff>34925</xdr:colOff>
      <xdr:row>56</xdr:row>
      <xdr:rowOff>43144</xdr:rowOff>
    </xdr:to>
    <xdr:cxnSp macro="">
      <xdr:nvCxnSpPr>
        <xdr:cNvPr id="795" name="直線コネクタ 794"/>
        <xdr:cNvCxnSpPr/>
      </xdr:nvCxnSpPr>
      <xdr:spPr>
        <a:xfrm flipV="1">
          <a:off x="20434300" y="964314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6" name="フローチャート : 判断 795"/>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89316</xdr:rowOff>
    </xdr:from>
    <xdr:ext cx="469744" cy="259045"/>
    <xdr:sp macro="" textlink="">
      <xdr:nvSpPr>
        <xdr:cNvPr id="797" name="テキスト ボックス 796"/>
        <xdr:cNvSpPr txBox="1"/>
      </xdr:nvSpPr>
      <xdr:spPr>
        <a:xfrm>
          <a:off x="21088427"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43144</xdr:rowOff>
    </xdr:from>
    <xdr:to>
      <xdr:col>29</xdr:col>
      <xdr:colOff>517525</xdr:colOff>
      <xdr:row>56</xdr:row>
      <xdr:rowOff>48913</xdr:rowOff>
    </xdr:to>
    <xdr:cxnSp macro="">
      <xdr:nvCxnSpPr>
        <xdr:cNvPr id="798" name="直線コネクタ 797"/>
        <xdr:cNvCxnSpPr/>
      </xdr:nvCxnSpPr>
      <xdr:spPr>
        <a:xfrm flipV="1">
          <a:off x="19545300" y="9644344"/>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27396</xdr:rowOff>
    </xdr:from>
    <xdr:to>
      <xdr:col>29</xdr:col>
      <xdr:colOff>568325</xdr:colOff>
      <xdr:row>58</xdr:row>
      <xdr:rowOff>128996</xdr:rowOff>
    </xdr:to>
    <xdr:sp macro="" textlink="">
      <xdr:nvSpPr>
        <xdr:cNvPr id="799" name="フローチャート : 判断 798"/>
        <xdr:cNvSpPr/>
      </xdr:nvSpPr>
      <xdr:spPr>
        <a:xfrm>
          <a:off x="20383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120123</xdr:rowOff>
    </xdr:from>
    <xdr:ext cx="469744" cy="259045"/>
    <xdr:sp macro="" textlink="">
      <xdr:nvSpPr>
        <xdr:cNvPr id="800" name="テキスト ボックス 799"/>
        <xdr:cNvSpPr txBox="1"/>
      </xdr:nvSpPr>
      <xdr:spPr>
        <a:xfrm>
          <a:off x="20199427"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48913</xdr:rowOff>
    </xdr:from>
    <xdr:to>
      <xdr:col>28</xdr:col>
      <xdr:colOff>314325</xdr:colOff>
      <xdr:row>56</xdr:row>
      <xdr:rowOff>54029</xdr:rowOff>
    </xdr:to>
    <xdr:cxnSp macro="">
      <xdr:nvCxnSpPr>
        <xdr:cNvPr id="801" name="直線コネクタ 800"/>
        <xdr:cNvCxnSpPr/>
      </xdr:nvCxnSpPr>
      <xdr:spPr>
        <a:xfrm flipV="1">
          <a:off x="18656300" y="9650113"/>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141696</xdr:rowOff>
    </xdr:from>
    <xdr:to>
      <xdr:col>28</xdr:col>
      <xdr:colOff>365125</xdr:colOff>
      <xdr:row>57</xdr:row>
      <xdr:rowOff>71846</xdr:rowOff>
    </xdr:to>
    <xdr:sp macro="" textlink="">
      <xdr:nvSpPr>
        <xdr:cNvPr id="802" name="フローチャート : 判断 801"/>
        <xdr:cNvSpPr/>
      </xdr:nvSpPr>
      <xdr:spPr>
        <a:xfrm>
          <a:off x="19494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62973</xdr:rowOff>
    </xdr:from>
    <xdr:ext cx="469744" cy="259045"/>
    <xdr:sp macro="" textlink="">
      <xdr:nvSpPr>
        <xdr:cNvPr id="803" name="テキスト ボックス 802"/>
        <xdr:cNvSpPr txBox="1"/>
      </xdr:nvSpPr>
      <xdr:spPr>
        <a:xfrm>
          <a:off x="19310427" y="98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100874</xdr:rowOff>
    </xdr:from>
    <xdr:to>
      <xdr:col>27</xdr:col>
      <xdr:colOff>161925</xdr:colOff>
      <xdr:row>58</xdr:row>
      <xdr:rowOff>31024</xdr:rowOff>
    </xdr:to>
    <xdr:sp macro="" textlink="">
      <xdr:nvSpPr>
        <xdr:cNvPr id="804" name="フローチャート : 判断 803"/>
        <xdr:cNvSpPr/>
      </xdr:nvSpPr>
      <xdr:spPr>
        <a:xfrm>
          <a:off x="18605500" y="98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22151</xdr:rowOff>
    </xdr:from>
    <xdr:ext cx="469744" cy="259045"/>
    <xdr:sp macro="" textlink="">
      <xdr:nvSpPr>
        <xdr:cNvPr id="805" name="テキスト ボックス 804"/>
        <xdr:cNvSpPr txBox="1"/>
      </xdr:nvSpPr>
      <xdr:spPr>
        <a:xfrm>
          <a:off x="18421427" y="99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8781</xdr:rowOff>
    </xdr:from>
    <xdr:to>
      <xdr:col>32</xdr:col>
      <xdr:colOff>238125</xdr:colOff>
      <xdr:row>56</xdr:row>
      <xdr:rowOff>110381</xdr:rowOff>
    </xdr:to>
    <xdr:sp macro="" textlink="">
      <xdr:nvSpPr>
        <xdr:cNvPr id="811" name="円/楕円 810"/>
        <xdr:cNvSpPr/>
      </xdr:nvSpPr>
      <xdr:spPr>
        <a:xfrm>
          <a:off x="22110700" y="96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31658</xdr:rowOff>
    </xdr:from>
    <xdr:ext cx="469744" cy="259045"/>
    <xdr:sp macro="" textlink="">
      <xdr:nvSpPr>
        <xdr:cNvPr id="812" name="貸付金該当値テキスト"/>
        <xdr:cNvSpPr txBox="1"/>
      </xdr:nvSpPr>
      <xdr:spPr>
        <a:xfrm>
          <a:off x="22212300" y="94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162596</xdr:rowOff>
    </xdr:from>
    <xdr:to>
      <xdr:col>31</xdr:col>
      <xdr:colOff>85725</xdr:colOff>
      <xdr:row>56</xdr:row>
      <xdr:rowOff>92746</xdr:rowOff>
    </xdr:to>
    <xdr:sp macro="" textlink="">
      <xdr:nvSpPr>
        <xdr:cNvPr id="813" name="円/楕円 812"/>
        <xdr:cNvSpPr/>
      </xdr:nvSpPr>
      <xdr:spPr>
        <a:xfrm>
          <a:off x="21272500" y="9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109273</xdr:rowOff>
    </xdr:from>
    <xdr:ext cx="469744" cy="259045"/>
    <xdr:sp macro="" textlink="">
      <xdr:nvSpPr>
        <xdr:cNvPr id="814" name="テキスト ボックス 813"/>
        <xdr:cNvSpPr txBox="1"/>
      </xdr:nvSpPr>
      <xdr:spPr>
        <a:xfrm>
          <a:off x="21088427" y="93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163794</xdr:rowOff>
    </xdr:from>
    <xdr:to>
      <xdr:col>29</xdr:col>
      <xdr:colOff>568325</xdr:colOff>
      <xdr:row>56</xdr:row>
      <xdr:rowOff>93944</xdr:rowOff>
    </xdr:to>
    <xdr:sp macro="" textlink="">
      <xdr:nvSpPr>
        <xdr:cNvPr id="815" name="円/楕円 814"/>
        <xdr:cNvSpPr/>
      </xdr:nvSpPr>
      <xdr:spPr>
        <a:xfrm>
          <a:off x="20383500" y="95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110471</xdr:rowOff>
    </xdr:from>
    <xdr:ext cx="469744" cy="259045"/>
    <xdr:sp macro="" textlink="">
      <xdr:nvSpPr>
        <xdr:cNvPr id="816" name="テキスト ボックス 815"/>
        <xdr:cNvSpPr txBox="1"/>
      </xdr:nvSpPr>
      <xdr:spPr>
        <a:xfrm>
          <a:off x="20199427" y="936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169563</xdr:rowOff>
    </xdr:from>
    <xdr:to>
      <xdr:col>28</xdr:col>
      <xdr:colOff>365125</xdr:colOff>
      <xdr:row>56</xdr:row>
      <xdr:rowOff>99713</xdr:rowOff>
    </xdr:to>
    <xdr:sp macro="" textlink="">
      <xdr:nvSpPr>
        <xdr:cNvPr id="817" name="円/楕円 816"/>
        <xdr:cNvSpPr/>
      </xdr:nvSpPr>
      <xdr:spPr>
        <a:xfrm>
          <a:off x="19494500" y="9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116240</xdr:rowOff>
    </xdr:from>
    <xdr:ext cx="469744" cy="259045"/>
    <xdr:sp macro="" textlink="">
      <xdr:nvSpPr>
        <xdr:cNvPr id="818" name="テキスト ボックス 817"/>
        <xdr:cNvSpPr txBox="1"/>
      </xdr:nvSpPr>
      <xdr:spPr>
        <a:xfrm>
          <a:off x="19310427" y="93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3229</xdr:rowOff>
    </xdr:from>
    <xdr:to>
      <xdr:col>27</xdr:col>
      <xdr:colOff>161925</xdr:colOff>
      <xdr:row>56</xdr:row>
      <xdr:rowOff>104829</xdr:rowOff>
    </xdr:to>
    <xdr:sp macro="" textlink="">
      <xdr:nvSpPr>
        <xdr:cNvPr id="819" name="円/楕円 818"/>
        <xdr:cNvSpPr/>
      </xdr:nvSpPr>
      <xdr:spPr>
        <a:xfrm>
          <a:off x="18605500" y="96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121356</xdr:rowOff>
    </xdr:from>
    <xdr:ext cx="469744" cy="259045"/>
    <xdr:sp macro="" textlink="">
      <xdr:nvSpPr>
        <xdr:cNvPr id="820" name="テキスト ボックス 819"/>
        <xdr:cNvSpPr txBox="1"/>
      </xdr:nvSpPr>
      <xdr:spPr>
        <a:xfrm>
          <a:off x="18421427" y="937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45" name="直線コネクタ 844"/>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6"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7" name="直線コネクタ 846"/>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8"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9" name="直線コネクタ 848"/>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3874</xdr:rowOff>
    </xdr:from>
    <xdr:to>
      <xdr:col>32</xdr:col>
      <xdr:colOff>187325</xdr:colOff>
      <xdr:row>76</xdr:row>
      <xdr:rowOff>68662</xdr:rowOff>
    </xdr:to>
    <xdr:cxnSp macro="">
      <xdr:nvCxnSpPr>
        <xdr:cNvPr id="850" name="直線コネクタ 849"/>
        <xdr:cNvCxnSpPr/>
      </xdr:nvCxnSpPr>
      <xdr:spPr>
        <a:xfrm>
          <a:off x="21323300" y="13034074"/>
          <a:ext cx="838200" cy="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51"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52" name="フローチャート : 判断 851"/>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135985</xdr:rowOff>
    </xdr:from>
    <xdr:to>
      <xdr:col>31</xdr:col>
      <xdr:colOff>34925</xdr:colOff>
      <xdr:row>76</xdr:row>
      <xdr:rowOff>3874</xdr:rowOff>
    </xdr:to>
    <xdr:cxnSp macro="">
      <xdr:nvCxnSpPr>
        <xdr:cNvPr id="853" name="直線コネクタ 852"/>
        <xdr:cNvCxnSpPr/>
      </xdr:nvCxnSpPr>
      <xdr:spPr>
        <a:xfrm>
          <a:off x="20434300" y="12994735"/>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54" name="フローチャート : 判断 853"/>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55" name="テキスト ボックス 854"/>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135985</xdr:rowOff>
    </xdr:from>
    <xdr:to>
      <xdr:col>29</xdr:col>
      <xdr:colOff>517525</xdr:colOff>
      <xdr:row>76</xdr:row>
      <xdr:rowOff>98189</xdr:rowOff>
    </xdr:to>
    <xdr:cxnSp macro="">
      <xdr:nvCxnSpPr>
        <xdr:cNvPr id="856" name="直線コネクタ 855"/>
        <xdr:cNvCxnSpPr/>
      </xdr:nvCxnSpPr>
      <xdr:spPr>
        <a:xfrm flipV="1">
          <a:off x="19545300" y="12994735"/>
          <a:ext cx="889000" cy="1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145841</xdr:rowOff>
    </xdr:from>
    <xdr:to>
      <xdr:col>29</xdr:col>
      <xdr:colOff>568325</xdr:colOff>
      <xdr:row>75</xdr:row>
      <xdr:rowOff>75991</xdr:rowOff>
    </xdr:to>
    <xdr:sp macro="" textlink="">
      <xdr:nvSpPr>
        <xdr:cNvPr id="857" name="フローチャート : 判断 856"/>
        <xdr:cNvSpPr/>
      </xdr:nvSpPr>
      <xdr:spPr>
        <a:xfrm>
          <a:off x="20383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92518</xdr:rowOff>
    </xdr:from>
    <xdr:ext cx="534377" cy="259045"/>
    <xdr:sp macro="" textlink="">
      <xdr:nvSpPr>
        <xdr:cNvPr id="858" name="テキスト ボックス 857"/>
        <xdr:cNvSpPr txBox="1"/>
      </xdr:nvSpPr>
      <xdr:spPr>
        <a:xfrm>
          <a:off x="20167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98189</xdr:rowOff>
    </xdr:from>
    <xdr:to>
      <xdr:col>28</xdr:col>
      <xdr:colOff>314325</xdr:colOff>
      <xdr:row>76</xdr:row>
      <xdr:rowOff>159531</xdr:rowOff>
    </xdr:to>
    <xdr:cxnSp macro="">
      <xdr:nvCxnSpPr>
        <xdr:cNvPr id="859" name="直線コネクタ 858"/>
        <xdr:cNvCxnSpPr/>
      </xdr:nvCxnSpPr>
      <xdr:spPr>
        <a:xfrm flipV="1">
          <a:off x="18656300" y="13128389"/>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60" name="フローチャート : 判断 859"/>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145095</xdr:rowOff>
    </xdr:from>
    <xdr:ext cx="534377" cy="259045"/>
    <xdr:sp macro="" textlink="">
      <xdr:nvSpPr>
        <xdr:cNvPr id="861" name="テキスト ボックス 860"/>
        <xdr:cNvSpPr txBox="1"/>
      </xdr:nvSpPr>
      <xdr:spPr>
        <a:xfrm>
          <a:off x="19278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19215</xdr:rowOff>
    </xdr:from>
    <xdr:to>
      <xdr:col>27</xdr:col>
      <xdr:colOff>161925</xdr:colOff>
      <xdr:row>75</xdr:row>
      <xdr:rowOff>120815</xdr:rowOff>
    </xdr:to>
    <xdr:sp macro="" textlink="">
      <xdr:nvSpPr>
        <xdr:cNvPr id="862" name="フローチャート : 判断 861"/>
        <xdr:cNvSpPr/>
      </xdr:nvSpPr>
      <xdr:spPr>
        <a:xfrm>
          <a:off x="18605500" y="128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137342</xdr:rowOff>
    </xdr:from>
    <xdr:ext cx="534377" cy="259045"/>
    <xdr:sp macro="" textlink="">
      <xdr:nvSpPr>
        <xdr:cNvPr id="863" name="テキスト ボックス 862"/>
        <xdr:cNvSpPr txBox="1"/>
      </xdr:nvSpPr>
      <xdr:spPr>
        <a:xfrm>
          <a:off x="18389111" y="126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17862</xdr:rowOff>
    </xdr:from>
    <xdr:to>
      <xdr:col>32</xdr:col>
      <xdr:colOff>238125</xdr:colOff>
      <xdr:row>76</xdr:row>
      <xdr:rowOff>119462</xdr:rowOff>
    </xdr:to>
    <xdr:sp macro="" textlink="">
      <xdr:nvSpPr>
        <xdr:cNvPr id="869" name="円/楕円 868"/>
        <xdr:cNvSpPr/>
      </xdr:nvSpPr>
      <xdr:spPr>
        <a:xfrm>
          <a:off x="22110700" y="130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167739</xdr:rowOff>
    </xdr:from>
    <xdr:ext cx="534377" cy="259045"/>
    <xdr:sp macro="" textlink="">
      <xdr:nvSpPr>
        <xdr:cNvPr id="870" name="繰出金該当値テキスト"/>
        <xdr:cNvSpPr txBox="1"/>
      </xdr:nvSpPr>
      <xdr:spPr>
        <a:xfrm>
          <a:off x="22212300" y="130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45,729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124523</xdr:rowOff>
    </xdr:from>
    <xdr:to>
      <xdr:col>31</xdr:col>
      <xdr:colOff>85725</xdr:colOff>
      <xdr:row>76</xdr:row>
      <xdr:rowOff>54673</xdr:rowOff>
    </xdr:to>
    <xdr:sp macro="" textlink="">
      <xdr:nvSpPr>
        <xdr:cNvPr id="871" name="円/楕円 870"/>
        <xdr:cNvSpPr/>
      </xdr:nvSpPr>
      <xdr:spPr>
        <a:xfrm>
          <a:off x="21272500" y="12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45801</xdr:rowOff>
    </xdr:from>
    <xdr:ext cx="534377" cy="259045"/>
    <xdr:sp macro="" textlink="">
      <xdr:nvSpPr>
        <xdr:cNvPr id="872" name="テキスト ボックス 871"/>
        <xdr:cNvSpPr txBox="1"/>
      </xdr:nvSpPr>
      <xdr:spPr>
        <a:xfrm>
          <a:off x="21056111" y="130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85185</xdr:rowOff>
    </xdr:from>
    <xdr:to>
      <xdr:col>29</xdr:col>
      <xdr:colOff>568325</xdr:colOff>
      <xdr:row>76</xdr:row>
      <xdr:rowOff>15335</xdr:rowOff>
    </xdr:to>
    <xdr:sp macro="" textlink="">
      <xdr:nvSpPr>
        <xdr:cNvPr id="873" name="円/楕円 872"/>
        <xdr:cNvSpPr/>
      </xdr:nvSpPr>
      <xdr:spPr>
        <a:xfrm>
          <a:off x="20383500" y="12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6462</xdr:rowOff>
    </xdr:from>
    <xdr:ext cx="534377" cy="259045"/>
    <xdr:sp macro="" textlink="">
      <xdr:nvSpPr>
        <xdr:cNvPr id="874" name="テキスト ボックス 873"/>
        <xdr:cNvSpPr txBox="1"/>
      </xdr:nvSpPr>
      <xdr:spPr>
        <a:xfrm>
          <a:off x="20167111" y="13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47389</xdr:rowOff>
    </xdr:from>
    <xdr:to>
      <xdr:col>28</xdr:col>
      <xdr:colOff>365125</xdr:colOff>
      <xdr:row>76</xdr:row>
      <xdr:rowOff>148989</xdr:rowOff>
    </xdr:to>
    <xdr:sp macro="" textlink="">
      <xdr:nvSpPr>
        <xdr:cNvPr id="875" name="円/楕円 874"/>
        <xdr:cNvSpPr/>
      </xdr:nvSpPr>
      <xdr:spPr>
        <a:xfrm>
          <a:off x="19494500" y="130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140116</xdr:rowOff>
    </xdr:from>
    <xdr:ext cx="534377" cy="259045"/>
    <xdr:sp macro="" textlink="">
      <xdr:nvSpPr>
        <xdr:cNvPr id="876" name="テキスト ボックス 875"/>
        <xdr:cNvSpPr txBox="1"/>
      </xdr:nvSpPr>
      <xdr:spPr>
        <a:xfrm>
          <a:off x="19278111" y="131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108731</xdr:rowOff>
    </xdr:from>
    <xdr:to>
      <xdr:col>27</xdr:col>
      <xdr:colOff>161925</xdr:colOff>
      <xdr:row>77</xdr:row>
      <xdr:rowOff>38881</xdr:rowOff>
    </xdr:to>
    <xdr:sp macro="" textlink="">
      <xdr:nvSpPr>
        <xdr:cNvPr id="877" name="円/楕円 876"/>
        <xdr:cNvSpPr/>
      </xdr:nvSpPr>
      <xdr:spPr>
        <a:xfrm>
          <a:off x="18605500" y="131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30008</xdr:rowOff>
    </xdr:from>
    <xdr:ext cx="534377" cy="259045"/>
    <xdr:sp macro="" textlink="">
      <xdr:nvSpPr>
        <xdr:cNvPr id="878" name="テキスト ボックス 877"/>
        <xdr:cNvSpPr txBox="1"/>
      </xdr:nvSpPr>
      <xdr:spPr>
        <a:xfrm>
          <a:off x="18389111" y="132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フローチャート :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3" name="フローチャート :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4" name="テキスト ボックス 90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6" name="フローチャート :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7" name="テキスト ボックス 90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9" name="フローチャート :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0" name="テキスト ボックス 90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フローチャート :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2" name="テキスト ボックス 91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8" name="円/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0" name="円/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1" name="テキスト ボックス 92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2" name="円/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3" name="テキスト ボックス 92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4" name="円/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5" name="テキスト ボックス 92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6" name="円/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7" name="テキスト ボックス 92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ごみ収集業務や保育所、常備消防などを直営で行っていることが原因で、類似団体平均を大きく上回っている。また、物件費についても、ここ数年の公共施設や学校施設等の維持補修費に係る経費が増加しているのが現状である。また、それ以外の部分については、類似団体平均並もしくは下回っている現状である。</a:t>
          </a:r>
        </a:p>
        <a:p>
          <a:r>
            <a:rPr kumimoji="1" lang="ja-JP" altLang="en-US" sz="1300">
              <a:latin typeface="ＭＳ Ｐゴシック"/>
            </a:rPr>
            <a:t>　今後は、「第６次行政改革大綱」により定員管理の適正化と賃金の抑制に努め、スクラップアンドビルドを推進しながら適正な財政運営を展開していく。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16,255
15,846
13.86
7,348,907
6,983,626
286,456
4,810,317
3,319,463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73787</xdr:rowOff>
    </xdr:from>
    <xdr:to>
      <xdr:col>6</xdr:col>
      <xdr:colOff>511175</xdr:colOff>
      <xdr:row>31</xdr:row>
      <xdr:rowOff>87503</xdr:rowOff>
    </xdr:to>
    <xdr:cxnSp macro="">
      <xdr:nvCxnSpPr>
        <xdr:cNvPr id="61" name="直線コネクタ 60"/>
        <xdr:cNvCxnSpPr/>
      </xdr:nvCxnSpPr>
      <xdr:spPr>
        <a:xfrm>
          <a:off x="3797300" y="5217287"/>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73787</xdr:rowOff>
    </xdr:from>
    <xdr:to>
      <xdr:col>5</xdr:col>
      <xdr:colOff>358775</xdr:colOff>
      <xdr:row>31</xdr:row>
      <xdr:rowOff>70739</xdr:rowOff>
    </xdr:to>
    <xdr:cxnSp macro="">
      <xdr:nvCxnSpPr>
        <xdr:cNvPr id="64" name="直線コネクタ 63"/>
        <xdr:cNvCxnSpPr/>
      </xdr:nvCxnSpPr>
      <xdr:spPr>
        <a:xfrm flipV="1">
          <a:off x="2908300" y="521728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157988</xdr:rowOff>
    </xdr:from>
    <xdr:to>
      <xdr:col>4</xdr:col>
      <xdr:colOff>155575</xdr:colOff>
      <xdr:row>31</xdr:row>
      <xdr:rowOff>70739</xdr:rowOff>
    </xdr:to>
    <xdr:cxnSp macro="">
      <xdr:nvCxnSpPr>
        <xdr:cNvPr id="67" name="直線コネクタ 66"/>
        <xdr:cNvCxnSpPr/>
      </xdr:nvCxnSpPr>
      <xdr:spPr>
        <a:xfrm>
          <a:off x="2019300" y="530148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21607</xdr:rowOff>
    </xdr:from>
    <xdr:ext cx="469744" cy="259045"/>
    <xdr:sp macro="" textlink="">
      <xdr:nvSpPr>
        <xdr:cNvPr id="69" name="テキスト ボックス 68"/>
        <xdr:cNvSpPr txBox="1"/>
      </xdr:nvSpPr>
      <xdr:spPr>
        <a:xfrm>
          <a:off x="2673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147701</xdr:rowOff>
    </xdr:from>
    <xdr:to>
      <xdr:col>2</xdr:col>
      <xdr:colOff>638175</xdr:colOff>
      <xdr:row>30</xdr:row>
      <xdr:rowOff>157988</xdr:rowOff>
    </xdr:to>
    <xdr:cxnSp macro="">
      <xdr:nvCxnSpPr>
        <xdr:cNvPr id="70" name="直線コネクタ 69"/>
        <xdr:cNvCxnSpPr/>
      </xdr:nvCxnSpPr>
      <xdr:spPr>
        <a:xfrm>
          <a:off x="1130300" y="529120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120142</xdr:rowOff>
    </xdr:from>
    <xdr:to>
      <xdr:col>3</xdr:col>
      <xdr:colOff>3175</xdr:colOff>
      <xdr:row>35</xdr:row>
      <xdr:rowOff>50292</xdr:rowOff>
    </xdr:to>
    <xdr:sp macro="" textlink="">
      <xdr:nvSpPr>
        <xdr:cNvPr id="71" name="フローチャート : 判断 70"/>
        <xdr:cNvSpPr/>
      </xdr:nvSpPr>
      <xdr:spPr>
        <a:xfrm>
          <a:off x="1968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41419</xdr:rowOff>
    </xdr:from>
    <xdr:ext cx="469744" cy="259045"/>
    <xdr:sp macro="" textlink="">
      <xdr:nvSpPr>
        <xdr:cNvPr id="72" name="テキスト ボックス 71"/>
        <xdr:cNvSpPr txBox="1"/>
      </xdr:nvSpPr>
      <xdr:spPr>
        <a:xfrm>
          <a:off x="1784427"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25654</xdr:rowOff>
    </xdr:from>
    <xdr:to>
      <xdr:col>1</xdr:col>
      <xdr:colOff>485775</xdr:colOff>
      <xdr:row>34</xdr:row>
      <xdr:rowOff>127254</xdr:rowOff>
    </xdr:to>
    <xdr:sp macro="" textlink="">
      <xdr:nvSpPr>
        <xdr:cNvPr id="73" name="フローチャート : 判断 72"/>
        <xdr:cNvSpPr/>
      </xdr:nvSpPr>
      <xdr:spPr>
        <a:xfrm>
          <a:off x="1079500" y="5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118381</xdr:rowOff>
    </xdr:from>
    <xdr:ext cx="469744" cy="259045"/>
    <xdr:sp macro="" textlink="">
      <xdr:nvSpPr>
        <xdr:cNvPr id="74" name="テキスト ボックス 73"/>
        <xdr:cNvSpPr txBox="1"/>
      </xdr:nvSpPr>
      <xdr:spPr>
        <a:xfrm>
          <a:off x="895427" y="5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36703</xdr:rowOff>
    </xdr:from>
    <xdr:to>
      <xdr:col>6</xdr:col>
      <xdr:colOff>561975</xdr:colOff>
      <xdr:row>31</xdr:row>
      <xdr:rowOff>138303</xdr:rowOff>
    </xdr:to>
    <xdr:sp macro="" textlink="">
      <xdr:nvSpPr>
        <xdr:cNvPr id="80" name="円/楕円 79"/>
        <xdr:cNvSpPr/>
      </xdr:nvSpPr>
      <xdr:spPr>
        <a:xfrm>
          <a:off x="45847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123080</xdr:rowOff>
    </xdr:from>
    <xdr:ext cx="469744" cy="259045"/>
    <xdr:sp macro="" textlink="">
      <xdr:nvSpPr>
        <xdr:cNvPr id="81" name="議会費該当値テキスト"/>
        <xdr:cNvSpPr txBox="1"/>
      </xdr:nvSpPr>
      <xdr:spPr>
        <a:xfrm>
          <a:off x="4686300" y="526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22987</xdr:rowOff>
    </xdr:from>
    <xdr:to>
      <xdr:col>5</xdr:col>
      <xdr:colOff>409575</xdr:colOff>
      <xdr:row>30</xdr:row>
      <xdr:rowOff>124587</xdr:rowOff>
    </xdr:to>
    <xdr:sp macro="" textlink="">
      <xdr:nvSpPr>
        <xdr:cNvPr id="82" name="円/楕円 81"/>
        <xdr:cNvSpPr/>
      </xdr:nvSpPr>
      <xdr:spPr>
        <a:xfrm>
          <a:off x="3746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141114</xdr:rowOff>
    </xdr:from>
    <xdr:ext cx="469744" cy="259045"/>
    <xdr:sp macro="" textlink="">
      <xdr:nvSpPr>
        <xdr:cNvPr id="83" name="テキスト ボックス 82"/>
        <xdr:cNvSpPr txBox="1"/>
      </xdr:nvSpPr>
      <xdr:spPr>
        <a:xfrm>
          <a:off x="3562427"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19939</xdr:rowOff>
    </xdr:from>
    <xdr:to>
      <xdr:col>4</xdr:col>
      <xdr:colOff>206375</xdr:colOff>
      <xdr:row>31</xdr:row>
      <xdr:rowOff>121539</xdr:rowOff>
    </xdr:to>
    <xdr:sp macro="" textlink="">
      <xdr:nvSpPr>
        <xdr:cNvPr id="84" name="円/楕円 83"/>
        <xdr:cNvSpPr/>
      </xdr:nvSpPr>
      <xdr:spPr>
        <a:xfrm>
          <a:off x="2857500" y="5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138066</xdr:rowOff>
    </xdr:from>
    <xdr:ext cx="469744" cy="259045"/>
    <xdr:sp macro="" textlink="">
      <xdr:nvSpPr>
        <xdr:cNvPr id="85" name="テキスト ボックス 84"/>
        <xdr:cNvSpPr txBox="1"/>
      </xdr:nvSpPr>
      <xdr:spPr>
        <a:xfrm>
          <a:off x="2673427" y="5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107188</xdr:rowOff>
    </xdr:from>
    <xdr:to>
      <xdr:col>3</xdr:col>
      <xdr:colOff>3175</xdr:colOff>
      <xdr:row>31</xdr:row>
      <xdr:rowOff>37338</xdr:rowOff>
    </xdr:to>
    <xdr:sp macro="" textlink="">
      <xdr:nvSpPr>
        <xdr:cNvPr id="86" name="円/楕円 85"/>
        <xdr:cNvSpPr/>
      </xdr:nvSpPr>
      <xdr:spPr>
        <a:xfrm>
          <a:off x="19685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53865</xdr:rowOff>
    </xdr:from>
    <xdr:ext cx="469744" cy="259045"/>
    <xdr:sp macro="" textlink="">
      <xdr:nvSpPr>
        <xdr:cNvPr id="87" name="テキスト ボックス 86"/>
        <xdr:cNvSpPr txBox="1"/>
      </xdr:nvSpPr>
      <xdr:spPr>
        <a:xfrm>
          <a:off x="1784427" y="502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96901</xdr:rowOff>
    </xdr:from>
    <xdr:to>
      <xdr:col>1</xdr:col>
      <xdr:colOff>485775</xdr:colOff>
      <xdr:row>31</xdr:row>
      <xdr:rowOff>27051</xdr:rowOff>
    </xdr:to>
    <xdr:sp macro="" textlink="">
      <xdr:nvSpPr>
        <xdr:cNvPr id="88" name="円/楕円 87"/>
        <xdr:cNvSpPr/>
      </xdr:nvSpPr>
      <xdr:spPr>
        <a:xfrm>
          <a:off x="1079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43578</xdr:rowOff>
    </xdr:from>
    <xdr:ext cx="469744" cy="259045"/>
    <xdr:sp macro="" textlink="">
      <xdr:nvSpPr>
        <xdr:cNvPr id="89" name="テキスト ボックス 88"/>
        <xdr:cNvSpPr txBox="1"/>
      </xdr:nvSpPr>
      <xdr:spPr>
        <a:xfrm>
          <a:off x="895427" y="50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64847</xdr:rowOff>
    </xdr:from>
    <xdr:to>
      <xdr:col>6</xdr:col>
      <xdr:colOff>511175</xdr:colOff>
      <xdr:row>58</xdr:row>
      <xdr:rowOff>70503</xdr:rowOff>
    </xdr:to>
    <xdr:cxnSp macro="">
      <xdr:nvCxnSpPr>
        <xdr:cNvPr id="118" name="直線コネクタ 117"/>
        <xdr:cNvCxnSpPr/>
      </xdr:nvCxnSpPr>
      <xdr:spPr>
        <a:xfrm flipV="1">
          <a:off x="3797300" y="10008947"/>
          <a:ext cx="8382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70503</xdr:rowOff>
    </xdr:from>
    <xdr:to>
      <xdr:col>5</xdr:col>
      <xdr:colOff>358775</xdr:colOff>
      <xdr:row>58</xdr:row>
      <xdr:rowOff>95193</xdr:rowOff>
    </xdr:to>
    <xdr:cxnSp macro="">
      <xdr:nvCxnSpPr>
        <xdr:cNvPr id="121" name="直線コネクタ 120"/>
        <xdr:cNvCxnSpPr/>
      </xdr:nvCxnSpPr>
      <xdr:spPr>
        <a:xfrm flipV="1">
          <a:off x="2908300" y="10014603"/>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95193</xdr:rowOff>
    </xdr:from>
    <xdr:to>
      <xdr:col>4</xdr:col>
      <xdr:colOff>155575</xdr:colOff>
      <xdr:row>58</xdr:row>
      <xdr:rowOff>95329</xdr:rowOff>
    </xdr:to>
    <xdr:cxnSp macro="">
      <xdr:nvCxnSpPr>
        <xdr:cNvPr id="124" name="直線コネクタ 123"/>
        <xdr:cNvCxnSpPr/>
      </xdr:nvCxnSpPr>
      <xdr:spPr>
        <a:xfrm flipV="1">
          <a:off x="2019300" y="10039293"/>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14472</xdr:rowOff>
    </xdr:from>
    <xdr:to>
      <xdr:col>4</xdr:col>
      <xdr:colOff>206375</xdr:colOff>
      <xdr:row>58</xdr:row>
      <xdr:rowOff>116072</xdr:rowOff>
    </xdr:to>
    <xdr:sp macro="" textlink="">
      <xdr:nvSpPr>
        <xdr:cNvPr id="125" name="フローチャート : 判断 124"/>
        <xdr:cNvSpPr/>
      </xdr:nvSpPr>
      <xdr:spPr>
        <a:xfrm>
          <a:off x="2857500" y="995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132599</xdr:rowOff>
    </xdr:from>
    <xdr:ext cx="534377" cy="259045"/>
    <xdr:sp macro="" textlink="">
      <xdr:nvSpPr>
        <xdr:cNvPr id="126" name="テキスト ボックス 125"/>
        <xdr:cNvSpPr txBox="1"/>
      </xdr:nvSpPr>
      <xdr:spPr>
        <a:xfrm>
          <a:off x="2641111" y="97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95329</xdr:rowOff>
    </xdr:from>
    <xdr:to>
      <xdr:col>2</xdr:col>
      <xdr:colOff>638175</xdr:colOff>
      <xdr:row>58</xdr:row>
      <xdr:rowOff>98419</xdr:rowOff>
    </xdr:to>
    <xdr:cxnSp macro="">
      <xdr:nvCxnSpPr>
        <xdr:cNvPr id="127" name="直線コネクタ 126"/>
        <xdr:cNvCxnSpPr/>
      </xdr:nvCxnSpPr>
      <xdr:spPr>
        <a:xfrm flipV="1">
          <a:off x="1130300" y="10039429"/>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17230</xdr:rowOff>
    </xdr:from>
    <xdr:to>
      <xdr:col>3</xdr:col>
      <xdr:colOff>3175</xdr:colOff>
      <xdr:row>58</xdr:row>
      <xdr:rowOff>118830</xdr:rowOff>
    </xdr:to>
    <xdr:sp macro="" textlink="">
      <xdr:nvSpPr>
        <xdr:cNvPr id="128" name="フローチャート : 判断 127"/>
        <xdr:cNvSpPr/>
      </xdr:nvSpPr>
      <xdr:spPr>
        <a:xfrm>
          <a:off x="1968500" y="99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135357</xdr:rowOff>
    </xdr:from>
    <xdr:ext cx="534377" cy="259045"/>
    <xdr:sp macro="" textlink="">
      <xdr:nvSpPr>
        <xdr:cNvPr id="129" name="テキスト ボックス 128"/>
        <xdr:cNvSpPr txBox="1"/>
      </xdr:nvSpPr>
      <xdr:spPr>
        <a:xfrm>
          <a:off x="1752111" y="97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36333</xdr:rowOff>
    </xdr:from>
    <xdr:to>
      <xdr:col>1</xdr:col>
      <xdr:colOff>485775</xdr:colOff>
      <xdr:row>57</xdr:row>
      <xdr:rowOff>137933</xdr:rowOff>
    </xdr:to>
    <xdr:sp macro="" textlink="">
      <xdr:nvSpPr>
        <xdr:cNvPr id="130" name="フローチャート : 判断 129"/>
        <xdr:cNvSpPr/>
      </xdr:nvSpPr>
      <xdr:spPr>
        <a:xfrm>
          <a:off x="1079500" y="980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154460</xdr:rowOff>
    </xdr:from>
    <xdr:ext cx="599010" cy="259045"/>
    <xdr:sp macro="" textlink="">
      <xdr:nvSpPr>
        <xdr:cNvPr id="131" name="テキスト ボックス 130"/>
        <xdr:cNvSpPr txBox="1"/>
      </xdr:nvSpPr>
      <xdr:spPr>
        <a:xfrm>
          <a:off x="830794" y="958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14047</xdr:rowOff>
    </xdr:from>
    <xdr:to>
      <xdr:col>6</xdr:col>
      <xdr:colOff>561975</xdr:colOff>
      <xdr:row>58</xdr:row>
      <xdr:rowOff>115647</xdr:rowOff>
    </xdr:to>
    <xdr:sp macro="" textlink="">
      <xdr:nvSpPr>
        <xdr:cNvPr id="137" name="円/楕円 136"/>
        <xdr:cNvSpPr/>
      </xdr:nvSpPr>
      <xdr:spPr>
        <a:xfrm>
          <a:off x="4584700" y="99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109908</xdr:rowOff>
    </xdr:from>
    <xdr:ext cx="534377" cy="259045"/>
    <xdr:sp macro="" textlink="">
      <xdr:nvSpPr>
        <xdr:cNvPr id="138" name="総務費該当値テキスト"/>
        <xdr:cNvSpPr txBox="1"/>
      </xdr:nvSpPr>
      <xdr:spPr>
        <a:xfrm>
          <a:off x="4686300" y="98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19703</xdr:rowOff>
    </xdr:from>
    <xdr:to>
      <xdr:col>5</xdr:col>
      <xdr:colOff>409575</xdr:colOff>
      <xdr:row>58</xdr:row>
      <xdr:rowOff>121303</xdr:rowOff>
    </xdr:to>
    <xdr:sp macro="" textlink="">
      <xdr:nvSpPr>
        <xdr:cNvPr id="139" name="円/楕円 138"/>
        <xdr:cNvSpPr/>
      </xdr:nvSpPr>
      <xdr:spPr>
        <a:xfrm>
          <a:off x="3746500" y="9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112430</xdr:rowOff>
    </xdr:from>
    <xdr:ext cx="534377" cy="259045"/>
    <xdr:sp macro="" textlink="">
      <xdr:nvSpPr>
        <xdr:cNvPr id="140" name="テキスト ボックス 139"/>
        <xdr:cNvSpPr txBox="1"/>
      </xdr:nvSpPr>
      <xdr:spPr>
        <a:xfrm>
          <a:off x="3530111" y="100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44393</xdr:rowOff>
    </xdr:from>
    <xdr:to>
      <xdr:col>4</xdr:col>
      <xdr:colOff>206375</xdr:colOff>
      <xdr:row>58</xdr:row>
      <xdr:rowOff>145993</xdr:rowOff>
    </xdr:to>
    <xdr:sp macro="" textlink="">
      <xdr:nvSpPr>
        <xdr:cNvPr id="141" name="円/楕円 140"/>
        <xdr:cNvSpPr/>
      </xdr:nvSpPr>
      <xdr:spPr>
        <a:xfrm>
          <a:off x="2857500" y="9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137120</xdr:rowOff>
    </xdr:from>
    <xdr:ext cx="534377" cy="259045"/>
    <xdr:sp macro="" textlink="">
      <xdr:nvSpPr>
        <xdr:cNvPr id="142" name="テキスト ボックス 141"/>
        <xdr:cNvSpPr txBox="1"/>
      </xdr:nvSpPr>
      <xdr:spPr>
        <a:xfrm>
          <a:off x="2641111" y="100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44529</xdr:rowOff>
    </xdr:from>
    <xdr:to>
      <xdr:col>3</xdr:col>
      <xdr:colOff>3175</xdr:colOff>
      <xdr:row>58</xdr:row>
      <xdr:rowOff>146129</xdr:rowOff>
    </xdr:to>
    <xdr:sp macro="" textlink="">
      <xdr:nvSpPr>
        <xdr:cNvPr id="143" name="円/楕円 142"/>
        <xdr:cNvSpPr/>
      </xdr:nvSpPr>
      <xdr:spPr>
        <a:xfrm>
          <a:off x="1968500" y="99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137256</xdr:rowOff>
    </xdr:from>
    <xdr:ext cx="534377" cy="259045"/>
    <xdr:sp macro="" textlink="">
      <xdr:nvSpPr>
        <xdr:cNvPr id="144" name="テキスト ボックス 143"/>
        <xdr:cNvSpPr txBox="1"/>
      </xdr:nvSpPr>
      <xdr:spPr>
        <a:xfrm>
          <a:off x="1752111" y="100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47619</xdr:rowOff>
    </xdr:from>
    <xdr:to>
      <xdr:col>1</xdr:col>
      <xdr:colOff>485775</xdr:colOff>
      <xdr:row>58</xdr:row>
      <xdr:rowOff>149219</xdr:rowOff>
    </xdr:to>
    <xdr:sp macro="" textlink="">
      <xdr:nvSpPr>
        <xdr:cNvPr id="145" name="円/楕円 144"/>
        <xdr:cNvSpPr/>
      </xdr:nvSpPr>
      <xdr:spPr>
        <a:xfrm>
          <a:off x="1079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140346</xdr:rowOff>
    </xdr:from>
    <xdr:ext cx="534377" cy="259045"/>
    <xdr:sp macro="" textlink="">
      <xdr:nvSpPr>
        <xdr:cNvPr id="146" name="テキスト ボックス 145"/>
        <xdr:cNvSpPr txBox="1"/>
      </xdr:nvSpPr>
      <xdr:spPr>
        <a:xfrm>
          <a:off x="863111" y="100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113027</xdr:rowOff>
    </xdr:from>
    <xdr:to>
      <xdr:col>6</xdr:col>
      <xdr:colOff>511175</xdr:colOff>
      <xdr:row>77</xdr:row>
      <xdr:rowOff>39847</xdr:rowOff>
    </xdr:to>
    <xdr:cxnSp macro="">
      <xdr:nvCxnSpPr>
        <xdr:cNvPr id="174" name="直線コネクタ 173"/>
        <xdr:cNvCxnSpPr/>
      </xdr:nvCxnSpPr>
      <xdr:spPr>
        <a:xfrm flipV="1">
          <a:off x="3797300" y="13143227"/>
          <a:ext cx="838200" cy="9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39847</xdr:rowOff>
    </xdr:from>
    <xdr:to>
      <xdr:col>5</xdr:col>
      <xdr:colOff>358775</xdr:colOff>
      <xdr:row>77</xdr:row>
      <xdr:rowOff>46293</xdr:rowOff>
    </xdr:to>
    <xdr:cxnSp macro="">
      <xdr:nvCxnSpPr>
        <xdr:cNvPr id="177" name="直線コネクタ 176"/>
        <xdr:cNvCxnSpPr/>
      </xdr:nvCxnSpPr>
      <xdr:spPr>
        <a:xfrm flipV="1">
          <a:off x="2908300" y="13241497"/>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46293</xdr:rowOff>
    </xdr:from>
    <xdr:to>
      <xdr:col>4</xdr:col>
      <xdr:colOff>155575</xdr:colOff>
      <xdr:row>77</xdr:row>
      <xdr:rowOff>104067</xdr:rowOff>
    </xdr:to>
    <xdr:cxnSp macro="">
      <xdr:nvCxnSpPr>
        <xdr:cNvPr id="180" name="直線コネクタ 179"/>
        <xdr:cNvCxnSpPr/>
      </xdr:nvCxnSpPr>
      <xdr:spPr>
        <a:xfrm flipV="1">
          <a:off x="2019300" y="13247943"/>
          <a:ext cx="889000" cy="5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81" name="フローチャート : 判断 180"/>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50692</xdr:rowOff>
    </xdr:from>
    <xdr:ext cx="599010" cy="259045"/>
    <xdr:sp macro="" textlink="">
      <xdr:nvSpPr>
        <xdr:cNvPr id="182" name="テキスト ボックス 181"/>
        <xdr:cNvSpPr txBox="1"/>
      </xdr:nvSpPr>
      <xdr:spPr>
        <a:xfrm>
          <a:off x="2608794"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104067</xdr:rowOff>
    </xdr:from>
    <xdr:to>
      <xdr:col>2</xdr:col>
      <xdr:colOff>638175</xdr:colOff>
      <xdr:row>77</xdr:row>
      <xdr:rowOff>123487</xdr:rowOff>
    </xdr:to>
    <xdr:cxnSp macro="">
      <xdr:nvCxnSpPr>
        <xdr:cNvPr id="183" name="直線コネクタ 182"/>
        <xdr:cNvCxnSpPr/>
      </xdr:nvCxnSpPr>
      <xdr:spPr>
        <a:xfrm flipV="1">
          <a:off x="1130300" y="13305717"/>
          <a:ext cx="889000" cy="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4" name="フローチャート : 判断 183"/>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153345</xdr:rowOff>
    </xdr:from>
    <xdr:ext cx="599010" cy="259045"/>
    <xdr:sp macro="" textlink="">
      <xdr:nvSpPr>
        <xdr:cNvPr id="185" name="テキスト ボックス 184"/>
        <xdr:cNvSpPr txBox="1"/>
      </xdr:nvSpPr>
      <xdr:spPr>
        <a:xfrm>
          <a:off x="1719794" y="133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6" name="フローチャート : 判断 185"/>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63612</xdr:rowOff>
    </xdr:from>
    <xdr:ext cx="599010" cy="259045"/>
    <xdr:sp macro="" textlink="">
      <xdr:nvSpPr>
        <xdr:cNvPr id="187" name="テキスト ボックス 186"/>
        <xdr:cNvSpPr txBox="1"/>
      </xdr:nvSpPr>
      <xdr:spPr>
        <a:xfrm>
          <a:off x="830794" y="129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62227</xdr:rowOff>
    </xdr:from>
    <xdr:to>
      <xdr:col>6</xdr:col>
      <xdr:colOff>561975</xdr:colOff>
      <xdr:row>76</xdr:row>
      <xdr:rowOff>163827</xdr:rowOff>
    </xdr:to>
    <xdr:sp macro="" textlink="">
      <xdr:nvSpPr>
        <xdr:cNvPr id="193" name="円/楕円 192"/>
        <xdr:cNvSpPr/>
      </xdr:nvSpPr>
      <xdr:spPr>
        <a:xfrm>
          <a:off x="4584700" y="130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85104</xdr:rowOff>
    </xdr:from>
    <xdr:ext cx="599010" cy="259045"/>
    <xdr:sp macro="" textlink="">
      <xdr:nvSpPr>
        <xdr:cNvPr id="194" name="民生費該当値テキスト"/>
        <xdr:cNvSpPr txBox="1"/>
      </xdr:nvSpPr>
      <xdr:spPr>
        <a:xfrm>
          <a:off x="4686300" y="1294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160497</xdr:rowOff>
    </xdr:from>
    <xdr:to>
      <xdr:col>5</xdr:col>
      <xdr:colOff>409575</xdr:colOff>
      <xdr:row>77</xdr:row>
      <xdr:rowOff>90647</xdr:rowOff>
    </xdr:to>
    <xdr:sp macro="" textlink="">
      <xdr:nvSpPr>
        <xdr:cNvPr id="195" name="円/楕円 194"/>
        <xdr:cNvSpPr/>
      </xdr:nvSpPr>
      <xdr:spPr>
        <a:xfrm>
          <a:off x="3746500" y="131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81774</xdr:rowOff>
    </xdr:from>
    <xdr:ext cx="599010" cy="259045"/>
    <xdr:sp macro="" textlink="">
      <xdr:nvSpPr>
        <xdr:cNvPr id="196" name="テキスト ボックス 195"/>
        <xdr:cNvSpPr txBox="1"/>
      </xdr:nvSpPr>
      <xdr:spPr>
        <a:xfrm>
          <a:off x="3497794" y="132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166943</xdr:rowOff>
    </xdr:from>
    <xdr:to>
      <xdr:col>4</xdr:col>
      <xdr:colOff>206375</xdr:colOff>
      <xdr:row>77</xdr:row>
      <xdr:rowOff>97093</xdr:rowOff>
    </xdr:to>
    <xdr:sp macro="" textlink="">
      <xdr:nvSpPr>
        <xdr:cNvPr id="197" name="円/楕円 196"/>
        <xdr:cNvSpPr/>
      </xdr:nvSpPr>
      <xdr:spPr>
        <a:xfrm>
          <a:off x="2857500" y="131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88220</xdr:rowOff>
    </xdr:from>
    <xdr:ext cx="599010" cy="259045"/>
    <xdr:sp macro="" textlink="">
      <xdr:nvSpPr>
        <xdr:cNvPr id="198" name="テキスト ボックス 197"/>
        <xdr:cNvSpPr txBox="1"/>
      </xdr:nvSpPr>
      <xdr:spPr>
        <a:xfrm>
          <a:off x="2608794" y="1328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53267</xdr:rowOff>
    </xdr:from>
    <xdr:to>
      <xdr:col>3</xdr:col>
      <xdr:colOff>3175</xdr:colOff>
      <xdr:row>77</xdr:row>
      <xdr:rowOff>154867</xdr:rowOff>
    </xdr:to>
    <xdr:sp macro="" textlink="">
      <xdr:nvSpPr>
        <xdr:cNvPr id="199" name="円/楕円 198"/>
        <xdr:cNvSpPr/>
      </xdr:nvSpPr>
      <xdr:spPr>
        <a:xfrm>
          <a:off x="1968500" y="132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171394</xdr:rowOff>
    </xdr:from>
    <xdr:ext cx="599010" cy="259045"/>
    <xdr:sp macro="" textlink="">
      <xdr:nvSpPr>
        <xdr:cNvPr id="200" name="テキスト ボックス 199"/>
        <xdr:cNvSpPr txBox="1"/>
      </xdr:nvSpPr>
      <xdr:spPr>
        <a:xfrm>
          <a:off x="1719794" y="1303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72687</xdr:rowOff>
    </xdr:from>
    <xdr:to>
      <xdr:col>1</xdr:col>
      <xdr:colOff>485775</xdr:colOff>
      <xdr:row>78</xdr:row>
      <xdr:rowOff>2837</xdr:rowOff>
    </xdr:to>
    <xdr:sp macro="" textlink="">
      <xdr:nvSpPr>
        <xdr:cNvPr id="201" name="円/楕円 200"/>
        <xdr:cNvSpPr/>
      </xdr:nvSpPr>
      <xdr:spPr>
        <a:xfrm>
          <a:off x="1079500" y="132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165414</xdr:rowOff>
    </xdr:from>
    <xdr:ext cx="599010" cy="259045"/>
    <xdr:sp macro="" textlink="">
      <xdr:nvSpPr>
        <xdr:cNvPr id="202" name="テキスト ボックス 201"/>
        <xdr:cNvSpPr txBox="1"/>
      </xdr:nvSpPr>
      <xdr:spPr>
        <a:xfrm>
          <a:off x="830794" y="1336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160262</xdr:rowOff>
    </xdr:from>
    <xdr:to>
      <xdr:col>6</xdr:col>
      <xdr:colOff>511175</xdr:colOff>
      <xdr:row>97</xdr:row>
      <xdr:rowOff>18008</xdr:rowOff>
    </xdr:to>
    <xdr:cxnSp macro="">
      <xdr:nvCxnSpPr>
        <xdr:cNvPr id="231" name="直線コネクタ 230"/>
        <xdr:cNvCxnSpPr/>
      </xdr:nvCxnSpPr>
      <xdr:spPr>
        <a:xfrm flipV="1">
          <a:off x="3797300" y="16619462"/>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155003</xdr:rowOff>
    </xdr:from>
    <xdr:to>
      <xdr:col>5</xdr:col>
      <xdr:colOff>358775</xdr:colOff>
      <xdr:row>97</xdr:row>
      <xdr:rowOff>18008</xdr:rowOff>
    </xdr:to>
    <xdr:cxnSp macro="">
      <xdr:nvCxnSpPr>
        <xdr:cNvPr id="234" name="直線コネクタ 233"/>
        <xdr:cNvCxnSpPr/>
      </xdr:nvCxnSpPr>
      <xdr:spPr>
        <a:xfrm>
          <a:off x="2908300" y="16614203"/>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155003</xdr:rowOff>
    </xdr:from>
    <xdr:to>
      <xdr:col>4</xdr:col>
      <xdr:colOff>155575</xdr:colOff>
      <xdr:row>96</xdr:row>
      <xdr:rowOff>160173</xdr:rowOff>
    </xdr:to>
    <xdr:cxnSp macro="">
      <xdr:nvCxnSpPr>
        <xdr:cNvPr id="237" name="直線コネクタ 236"/>
        <xdr:cNvCxnSpPr/>
      </xdr:nvCxnSpPr>
      <xdr:spPr>
        <a:xfrm flipV="1">
          <a:off x="2019300" y="1661420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152045</xdr:rowOff>
    </xdr:from>
    <xdr:to>
      <xdr:col>4</xdr:col>
      <xdr:colOff>206375</xdr:colOff>
      <xdr:row>96</xdr:row>
      <xdr:rowOff>82195</xdr:rowOff>
    </xdr:to>
    <xdr:sp macro="" textlink="">
      <xdr:nvSpPr>
        <xdr:cNvPr id="238" name="フローチャート : 判断 237"/>
        <xdr:cNvSpPr/>
      </xdr:nvSpPr>
      <xdr:spPr>
        <a:xfrm>
          <a:off x="2857500" y="16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98722</xdr:rowOff>
    </xdr:from>
    <xdr:ext cx="534377" cy="259045"/>
    <xdr:sp macro="" textlink="">
      <xdr:nvSpPr>
        <xdr:cNvPr id="239" name="テキスト ボックス 238"/>
        <xdr:cNvSpPr txBox="1"/>
      </xdr:nvSpPr>
      <xdr:spPr>
        <a:xfrm>
          <a:off x="2641111" y="162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160173</xdr:rowOff>
    </xdr:from>
    <xdr:to>
      <xdr:col>2</xdr:col>
      <xdr:colOff>638175</xdr:colOff>
      <xdr:row>97</xdr:row>
      <xdr:rowOff>13691</xdr:rowOff>
    </xdr:to>
    <xdr:cxnSp macro="">
      <xdr:nvCxnSpPr>
        <xdr:cNvPr id="240" name="直線コネクタ 239"/>
        <xdr:cNvCxnSpPr/>
      </xdr:nvCxnSpPr>
      <xdr:spPr>
        <a:xfrm flipV="1">
          <a:off x="1130300" y="16619373"/>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131724</xdr:rowOff>
    </xdr:from>
    <xdr:to>
      <xdr:col>3</xdr:col>
      <xdr:colOff>3175</xdr:colOff>
      <xdr:row>96</xdr:row>
      <xdr:rowOff>61874</xdr:rowOff>
    </xdr:to>
    <xdr:sp macro="" textlink="">
      <xdr:nvSpPr>
        <xdr:cNvPr id="241" name="フローチャート : 判断 240"/>
        <xdr:cNvSpPr/>
      </xdr:nvSpPr>
      <xdr:spPr>
        <a:xfrm>
          <a:off x="1968500" y="164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78401</xdr:rowOff>
    </xdr:from>
    <xdr:ext cx="534377" cy="259045"/>
    <xdr:sp macro="" textlink="">
      <xdr:nvSpPr>
        <xdr:cNvPr id="242" name="テキスト ボックス 241"/>
        <xdr:cNvSpPr txBox="1"/>
      </xdr:nvSpPr>
      <xdr:spPr>
        <a:xfrm>
          <a:off x="1752111" y="161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153530</xdr:rowOff>
    </xdr:from>
    <xdr:to>
      <xdr:col>1</xdr:col>
      <xdr:colOff>485775</xdr:colOff>
      <xdr:row>96</xdr:row>
      <xdr:rowOff>83680</xdr:rowOff>
    </xdr:to>
    <xdr:sp macro="" textlink="">
      <xdr:nvSpPr>
        <xdr:cNvPr id="243" name="フローチャート : 判断 242"/>
        <xdr:cNvSpPr/>
      </xdr:nvSpPr>
      <xdr:spPr>
        <a:xfrm>
          <a:off x="1079500" y="164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100207</xdr:rowOff>
    </xdr:from>
    <xdr:ext cx="534377" cy="259045"/>
    <xdr:sp macro="" textlink="">
      <xdr:nvSpPr>
        <xdr:cNvPr id="244" name="テキスト ボックス 243"/>
        <xdr:cNvSpPr txBox="1"/>
      </xdr:nvSpPr>
      <xdr:spPr>
        <a:xfrm>
          <a:off x="863111" y="162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109462</xdr:rowOff>
    </xdr:from>
    <xdr:to>
      <xdr:col>6</xdr:col>
      <xdr:colOff>561975</xdr:colOff>
      <xdr:row>97</xdr:row>
      <xdr:rowOff>39612</xdr:rowOff>
    </xdr:to>
    <xdr:sp macro="" textlink="">
      <xdr:nvSpPr>
        <xdr:cNvPr id="250" name="円/楕円 249"/>
        <xdr:cNvSpPr/>
      </xdr:nvSpPr>
      <xdr:spPr>
        <a:xfrm>
          <a:off x="4584700" y="165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87889</xdr:rowOff>
    </xdr:from>
    <xdr:ext cx="534377" cy="259045"/>
    <xdr:sp macro="" textlink="">
      <xdr:nvSpPr>
        <xdr:cNvPr id="251" name="衛生費該当値テキスト"/>
        <xdr:cNvSpPr txBox="1"/>
      </xdr:nvSpPr>
      <xdr:spPr>
        <a:xfrm>
          <a:off x="4686300" y="165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138658</xdr:rowOff>
    </xdr:from>
    <xdr:to>
      <xdr:col>5</xdr:col>
      <xdr:colOff>409575</xdr:colOff>
      <xdr:row>97</xdr:row>
      <xdr:rowOff>68808</xdr:rowOff>
    </xdr:to>
    <xdr:sp macro="" textlink="">
      <xdr:nvSpPr>
        <xdr:cNvPr id="252" name="円/楕円 251"/>
        <xdr:cNvSpPr/>
      </xdr:nvSpPr>
      <xdr:spPr>
        <a:xfrm>
          <a:off x="3746500" y="165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59935</xdr:rowOff>
    </xdr:from>
    <xdr:ext cx="534377" cy="259045"/>
    <xdr:sp macro="" textlink="">
      <xdr:nvSpPr>
        <xdr:cNvPr id="253" name="テキスト ボックス 252"/>
        <xdr:cNvSpPr txBox="1"/>
      </xdr:nvSpPr>
      <xdr:spPr>
        <a:xfrm>
          <a:off x="3530111" y="166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104203</xdr:rowOff>
    </xdr:from>
    <xdr:to>
      <xdr:col>4</xdr:col>
      <xdr:colOff>206375</xdr:colOff>
      <xdr:row>97</xdr:row>
      <xdr:rowOff>34353</xdr:rowOff>
    </xdr:to>
    <xdr:sp macro="" textlink="">
      <xdr:nvSpPr>
        <xdr:cNvPr id="254" name="円/楕円 253"/>
        <xdr:cNvSpPr/>
      </xdr:nvSpPr>
      <xdr:spPr>
        <a:xfrm>
          <a:off x="2857500" y="165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25480</xdr:rowOff>
    </xdr:from>
    <xdr:ext cx="534377" cy="259045"/>
    <xdr:sp macro="" textlink="">
      <xdr:nvSpPr>
        <xdr:cNvPr id="255" name="テキスト ボックス 254"/>
        <xdr:cNvSpPr txBox="1"/>
      </xdr:nvSpPr>
      <xdr:spPr>
        <a:xfrm>
          <a:off x="2641111" y="166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109373</xdr:rowOff>
    </xdr:from>
    <xdr:to>
      <xdr:col>3</xdr:col>
      <xdr:colOff>3175</xdr:colOff>
      <xdr:row>97</xdr:row>
      <xdr:rowOff>39523</xdr:rowOff>
    </xdr:to>
    <xdr:sp macro="" textlink="">
      <xdr:nvSpPr>
        <xdr:cNvPr id="256" name="円/楕円 255"/>
        <xdr:cNvSpPr/>
      </xdr:nvSpPr>
      <xdr:spPr>
        <a:xfrm>
          <a:off x="1968500" y="165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30650</xdr:rowOff>
    </xdr:from>
    <xdr:ext cx="534377" cy="259045"/>
    <xdr:sp macro="" textlink="">
      <xdr:nvSpPr>
        <xdr:cNvPr id="257" name="テキスト ボックス 256"/>
        <xdr:cNvSpPr txBox="1"/>
      </xdr:nvSpPr>
      <xdr:spPr>
        <a:xfrm>
          <a:off x="1752111" y="166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134341</xdr:rowOff>
    </xdr:from>
    <xdr:to>
      <xdr:col>1</xdr:col>
      <xdr:colOff>485775</xdr:colOff>
      <xdr:row>97</xdr:row>
      <xdr:rowOff>64491</xdr:rowOff>
    </xdr:to>
    <xdr:sp macro="" textlink="">
      <xdr:nvSpPr>
        <xdr:cNvPr id="258" name="円/楕円 257"/>
        <xdr:cNvSpPr/>
      </xdr:nvSpPr>
      <xdr:spPr>
        <a:xfrm>
          <a:off x="1079500" y="165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55618</xdr:rowOff>
    </xdr:from>
    <xdr:ext cx="534377" cy="259045"/>
    <xdr:sp macro="" textlink="">
      <xdr:nvSpPr>
        <xdr:cNvPr id="259" name="テキスト ボックス 258"/>
        <xdr:cNvSpPr txBox="1"/>
      </xdr:nvSpPr>
      <xdr:spPr>
        <a:xfrm>
          <a:off x="863111" y="166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156616</xdr:rowOff>
    </xdr:from>
    <xdr:to>
      <xdr:col>15</xdr:col>
      <xdr:colOff>180975</xdr:colOff>
      <xdr:row>38</xdr:row>
      <xdr:rowOff>39574</xdr:rowOff>
    </xdr:to>
    <xdr:cxnSp macro="">
      <xdr:nvCxnSpPr>
        <xdr:cNvPr id="286" name="直線コネクタ 285"/>
        <xdr:cNvCxnSpPr/>
      </xdr:nvCxnSpPr>
      <xdr:spPr>
        <a:xfrm>
          <a:off x="9639300" y="6500266"/>
          <a:ext cx="8382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155245</xdr:rowOff>
    </xdr:from>
    <xdr:to>
      <xdr:col>14</xdr:col>
      <xdr:colOff>28575</xdr:colOff>
      <xdr:row>37</xdr:row>
      <xdr:rowOff>156616</xdr:rowOff>
    </xdr:to>
    <xdr:cxnSp macro="">
      <xdr:nvCxnSpPr>
        <xdr:cNvPr id="289" name="直線コネクタ 288"/>
        <xdr:cNvCxnSpPr/>
      </xdr:nvCxnSpPr>
      <xdr:spPr>
        <a:xfrm>
          <a:off x="8750300" y="649889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155245</xdr:rowOff>
    </xdr:from>
    <xdr:to>
      <xdr:col>12</xdr:col>
      <xdr:colOff>511175</xdr:colOff>
      <xdr:row>37</xdr:row>
      <xdr:rowOff>157074</xdr:rowOff>
    </xdr:to>
    <xdr:cxnSp macro="">
      <xdr:nvCxnSpPr>
        <xdr:cNvPr id="292" name="直線コネクタ 291"/>
        <xdr:cNvCxnSpPr/>
      </xdr:nvCxnSpPr>
      <xdr:spPr>
        <a:xfrm flipV="1">
          <a:off x="7861300" y="64988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139192</xdr:rowOff>
    </xdr:from>
    <xdr:to>
      <xdr:col>12</xdr:col>
      <xdr:colOff>561975</xdr:colOff>
      <xdr:row>35</xdr:row>
      <xdr:rowOff>69342</xdr:rowOff>
    </xdr:to>
    <xdr:sp macro="" textlink="">
      <xdr:nvSpPr>
        <xdr:cNvPr id="293" name="フローチャート : 判断 292"/>
        <xdr:cNvSpPr/>
      </xdr:nvSpPr>
      <xdr:spPr>
        <a:xfrm>
          <a:off x="8699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85869</xdr:rowOff>
    </xdr:from>
    <xdr:ext cx="469744" cy="259045"/>
    <xdr:sp macro="" textlink="">
      <xdr:nvSpPr>
        <xdr:cNvPr id="294" name="テキスト ボックス 293"/>
        <xdr:cNvSpPr txBox="1"/>
      </xdr:nvSpPr>
      <xdr:spPr>
        <a:xfrm>
          <a:off x="8515427"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157074</xdr:rowOff>
    </xdr:from>
    <xdr:to>
      <xdr:col>11</xdr:col>
      <xdr:colOff>307975</xdr:colOff>
      <xdr:row>37</xdr:row>
      <xdr:rowOff>157531</xdr:rowOff>
    </xdr:to>
    <xdr:cxnSp macro="">
      <xdr:nvCxnSpPr>
        <xdr:cNvPr id="295" name="直線コネクタ 294"/>
        <xdr:cNvCxnSpPr/>
      </xdr:nvCxnSpPr>
      <xdr:spPr>
        <a:xfrm flipV="1">
          <a:off x="6972300" y="65007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122275</xdr:rowOff>
    </xdr:from>
    <xdr:to>
      <xdr:col>11</xdr:col>
      <xdr:colOff>358775</xdr:colOff>
      <xdr:row>34</xdr:row>
      <xdr:rowOff>52425</xdr:rowOff>
    </xdr:to>
    <xdr:sp macro="" textlink="">
      <xdr:nvSpPr>
        <xdr:cNvPr id="296" name="フローチャート : 判断 295"/>
        <xdr:cNvSpPr/>
      </xdr:nvSpPr>
      <xdr:spPr>
        <a:xfrm>
          <a:off x="7810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68952</xdr:rowOff>
    </xdr:from>
    <xdr:ext cx="469744" cy="259045"/>
    <xdr:sp macro="" textlink="">
      <xdr:nvSpPr>
        <xdr:cNvPr id="297" name="テキスト ボックス 296"/>
        <xdr:cNvSpPr txBox="1"/>
      </xdr:nvSpPr>
      <xdr:spPr>
        <a:xfrm>
          <a:off x="7626427"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46381</xdr:rowOff>
    </xdr:from>
    <xdr:to>
      <xdr:col>10</xdr:col>
      <xdr:colOff>155575</xdr:colOff>
      <xdr:row>31</xdr:row>
      <xdr:rowOff>147981</xdr:rowOff>
    </xdr:to>
    <xdr:sp macro="" textlink="">
      <xdr:nvSpPr>
        <xdr:cNvPr id="298" name="フローチャート : 判断 297"/>
        <xdr:cNvSpPr/>
      </xdr:nvSpPr>
      <xdr:spPr>
        <a:xfrm>
          <a:off x="6921500" y="53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164508</xdr:rowOff>
    </xdr:from>
    <xdr:ext cx="469744" cy="259045"/>
    <xdr:sp macro="" textlink="">
      <xdr:nvSpPr>
        <xdr:cNvPr id="299" name="テキスト ボックス 298"/>
        <xdr:cNvSpPr txBox="1"/>
      </xdr:nvSpPr>
      <xdr:spPr>
        <a:xfrm>
          <a:off x="6737427" y="51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160224</xdr:rowOff>
    </xdr:from>
    <xdr:to>
      <xdr:col>15</xdr:col>
      <xdr:colOff>231775</xdr:colOff>
      <xdr:row>38</xdr:row>
      <xdr:rowOff>90374</xdr:rowOff>
    </xdr:to>
    <xdr:sp macro="" textlink="">
      <xdr:nvSpPr>
        <xdr:cNvPr id="305" name="円/楕円 304"/>
        <xdr:cNvSpPr/>
      </xdr:nvSpPr>
      <xdr:spPr>
        <a:xfrm>
          <a:off x="104267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75150</xdr:rowOff>
    </xdr:from>
    <xdr:ext cx="378565" cy="259045"/>
    <xdr:sp macro="" textlink="">
      <xdr:nvSpPr>
        <xdr:cNvPr id="306" name="労働費該当値テキスト"/>
        <xdr:cNvSpPr txBox="1"/>
      </xdr:nvSpPr>
      <xdr:spPr>
        <a:xfrm>
          <a:off x="10528300" y="64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105816</xdr:rowOff>
    </xdr:from>
    <xdr:to>
      <xdr:col>14</xdr:col>
      <xdr:colOff>79375</xdr:colOff>
      <xdr:row>38</xdr:row>
      <xdr:rowOff>35967</xdr:rowOff>
    </xdr:to>
    <xdr:sp macro="" textlink="">
      <xdr:nvSpPr>
        <xdr:cNvPr id="307" name="円/楕円 306"/>
        <xdr:cNvSpPr/>
      </xdr:nvSpPr>
      <xdr:spPr>
        <a:xfrm>
          <a:off x="9588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27093</xdr:rowOff>
    </xdr:from>
    <xdr:ext cx="378565" cy="259045"/>
    <xdr:sp macro="" textlink="">
      <xdr:nvSpPr>
        <xdr:cNvPr id="308" name="テキスト ボックス 307"/>
        <xdr:cNvSpPr txBox="1"/>
      </xdr:nvSpPr>
      <xdr:spPr>
        <a:xfrm>
          <a:off x="9450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104445</xdr:rowOff>
    </xdr:from>
    <xdr:to>
      <xdr:col>12</xdr:col>
      <xdr:colOff>561975</xdr:colOff>
      <xdr:row>38</xdr:row>
      <xdr:rowOff>34595</xdr:rowOff>
    </xdr:to>
    <xdr:sp macro="" textlink="">
      <xdr:nvSpPr>
        <xdr:cNvPr id="309" name="円/楕円 308"/>
        <xdr:cNvSpPr/>
      </xdr:nvSpPr>
      <xdr:spPr>
        <a:xfrm>
          <a:off x="8699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25722</xdr:rowOff>
    </xdr:from>
    <xdr:ext cx="378565" cy="259045"/>
    <xdr:sp macro="" textlink="">
      <xdr:nvSpPr>
        <xdr:cNvPr id="310" name="テキスト ボックス 309"/>
        <xdr:cNvSpPr txBox="1"/>
      </xdr:nvSpPr>
      <xdr:spPr>
        <a:xfrm>
          <a:off x="8561017" y="65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106274</xdr:rowOff>
    </xdr:from>
    <xdr:to>
      <xdr:col>11</xdr:col>
      <xdr:colOff>358775</xdr:colOff>
      <xdr:row>38</xdr:row>
      <xdr:rowOff>36424</xdr:rowOff>
    </xdr:to>
    <xdr:sp macro="" textlink="">
      <xdr:nvSpPr>
        <xdr:cNvPr id="311" name="円/楕円 310"/>
        <xdr:cNvSpPr/>
      </xdr:nvSpPr>
      <xdr:spPr>
        <a:xfrm>
          <a:off x="7810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27550</xdr:rowOff>
    </xdr:from>
    <xdr:ext cx="378565" cy="259045"/>
    <xdr:sp macro="" textlink="">
      <xdr:nvSpPr>
        <xdr:cNvPr id="312" name="テキスト ボックス 311"/>
        <xdr:cNvSpPr txBox="1"/>
      </xdr:nvSpPr>
      <xdr:spPr>
        <a:xfrm>
          <a:off x="7672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106731</xdr:rowOff>
    </xdr:from>
    <xdr:to>
      <xdr:col>10</xdr:col>
      <xdr:colOff>155575</xdr:colOff>
      <xdr:row>38</xdr:row>
      <xdr:rowOff>36881</xdr:rowOff>
    </xdr:to>
    <xdr:sp macro="" textlink="">
      <xdr:nvSpPr>
        <xdr:cNvPr id="313" name="円/楕円 312"/>
        <xdr:cNvSpPr/>
      </xdr:nvSpPr>
      <xdr:spPr>
        <a:xfrm>
          <a:off x="6921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28008</xdr:rowOff>
    </xdr:from>
    <xdr:ext cx="378565" cy="259045"/>
    <xdr:sp macro="" textlink="">
      <xdr:nvSpPr>
        <xdr:cNvPr id="314" name="テキスト ボックス 313"/>
        <xdr:cNvSpPr txBox="1"/>
      </xdr:nvSpPr>
      <xdr:spPr>
        <a:xfrm>
          <a:off x="6783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99622</xdr:rowOff>
    </xdr:from>
    <xdr:to>
      <xdr:col>15</xdr:col>
      <xdr:colOff>180975</xdr:colOff>
      <xdr:row>58</xdr:row>
      <xdr:rowOff>103732</xdr:rowOff>
    </xdr:to>
    <xdr:cxnSp macro="">
      <xdr:nvCxnSpPr>
        <xdr:cNvPr id="341" name="直線コネクタ 340"/>
        <xdr:cNvCxnSpPr/>
      </xdr:nvCxnSpPr>
      <xdr:spPr>
        <a:xfrm>
          <a:off x="9639300" y="10043722"/>
          <a:ext cx="8382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87803</xdr:rowOff>
    </xdr:from>
    <xdr:to>
      <xdr:col>14</xdr:col>
      <xdr:colOff>28575</xdr:colOff>
      <xdr:row>58</xdr:row>
      <xdr:rowOff>99622</xdr:rowOff>
    </xdr:to>
    <xdr:cxnSp macro="">
      <xdr:nvCxnSpPr>
        <xdr:cNvPr id="344" name="直線コネクタ 343"/>
        <xdr:cNvCxnSpPr/>
      </xdr:nvCxnSpPr>
      <xdr:spPr>
        <a:xfrm>
          <a:off x="8750300" y="10031903"/>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87803</xdr:rowOff>
    </xdr:from>
    <xdr:to>
      <xdr:col>12</xdr:col>
      <xdr:colOff>511175</xdr:colOff>
      <xdr:row>58</xdr:row>
      <xdr:rowOff>100147</xdr:rowOff>
    </xdr:to>
    <xdr:cxnSp macro="">
      <xdr:nvCxnSpPr>
        <xdr:cNvPr id="347" name="直線コネクタ 346"/>
        <xdr:cNvCxnSpPr/>
      </xdr:nvCxnSpPr>
      <xdr:spPr>
        <a:xfrm flipV="1">
          <a:off x="7861300" y="1003190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48" name="フローチャート : 判断 347"/>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101487</xdr:rowOff>
    </xdr:from>
    <xdr:ext cx="534377" cy="259045"/>
    <xdr:sp macro="" textlink="">
      <xdr:nvSpPr>
        <xdr:cNvPr id="349" name="テキスト ボックス 348"/>
        <xdr:cNvSpPr txBox="1"/>
      </xdr:nvSpPr>
      <xdr:spPr>
        <a:xfrm>
          <a:off x="8483111" y="97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100147</xdr:rowOff>
    </xdr:from>
    <xdr:to>
      <xdr:col>11</xdr:col>
      <xdr:colOff>307975</xdr:colOff>
      <xdr:row>58</xdr:row>
      <xdr:rowOff>103787</xdr:rowOff>
    </xdr:to>
    <xdr:cxnSp macro="">
      <xdr:nvCxnSpPr>
        <xdr:cNvPr id="350" name="直線コネクタ 349"/>
        <xdr:cNvCxnSpPr/>
      </xdr:nvCxnSpPr>
      <xdr:spPr>
        <a:xfrm flipV="1">
          <a:off x="6972300" y="10044247"/>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1" name="フローチャート : 判断 350"/>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103443</xdr:rowOff>
    </xdr:from>
    <xdr:ext cx="534377" cy="259045"/>
    <xdr:sp macro="" textlink="">
      <xdr:nvSpPr>
        <xdr:cNvPr id="352" name="テキスト ボックス 351"/>
        <xdr:cNvSpPr txBox="1"/>
      </xdr:nvSpPr>
      <xdr:spPr>
        <a:xfrm>
          <a:off x="7594111" y="97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3" name="フローチャート : 判断 352"/>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98058</xdr:rowOff>
    </xdr:from>
    <xdr:ext cx="534377" cy="259045"/>
    <xdr:sp macro="" textlink="">
      <xdr:nvSpPr>
        <xdr:cNvPr id="354" name="テキスト ボックス 353"/>
        <xdr:cNvSpPr txBox="1"/>
      </xdr:nvSpPr>
      <xdr:spPr>
        <a:xfrm>
          <a:off x="6705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52932</xdr:rowOff>
    </xdr:from>
    <xdr:to>
      <xdr:col>15</xdr:col>
      <xdr:colOff>231775</xdr:colOff>
      <xdr:row>58</xdr:row>
      <xdr:rowOff>154532</xdr:rowOff>
    </xdr:to>
    <xdr:sp macro="" textlink="">
      <xdr:nvSpPr>
        <xdr:cNvPr id="360" name="円/楕円 359"/>
        <xdr:cNvSpPr/>
      </xdr:nvSpPr>
      <xdr:spPr>
        <a:xfrm>
          <a:off x="10426700" y="99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139309</xdr:rowOff>
    </xdr:from>
    <xdr:ext cx="469744" cy="259045"/>
    <xdr:sp macro="" textlink="">
      <xdr:nvSpPr>
        <xdr:cNvPr id="361" name="農林水産業費該当値テキスト"/>
        <xdr:cNvSpPr txBox="1"/>
      </xdr:nvSpPr>
      <xdr:spPr>
        <a:xfrm>
          <a:off x="10528300" y="991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48822</xdr:rowOff>
    </xdr:from>
    <xdr:to>
      <xdr:col>14</xdr:col>
      <xdr:colOff>79375</xdr:colOff>
      <xdr:row>58</xdr:row>
      <xdr:rowOff>150422</xdr:rowOff>
    </xdr:to>
    <xdr:sp macro="" textlink="">
      <xdr:nvSpPr>
        <xdr:cNvPr id="362" name="円/楕円 361"/>
        <xdr:cNvSpPr/>
      </xdr:nvSpPr>
      <xdr:spPr>
        <a:xfrm>
          <a:off x="9588500" y="99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141549</xdr:rowOff>
    </xdr:from>
    <xdr:ext cx="469744" cy="259045"/>
    <xdr:sp macro="" textlink="">
      <xdr:nvSpPr>
        <xdr:cNvPr id="363" name="テキスト ボックス 362"/>
        <xdr:cNvSpPr txBox="1"/>
      </xdr:nvSpPr>
      <xdr:spPr>
        <a:xfrm>
          <a:off x="9404427" y="1008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37003</xdr:rowOff>
    </xdr:from>
    <xdr:to>
      <xdr:col>12</xdr:col>
      <xdr:colOff>561975</xdr:colOff>
      <xdr:row>58</xdr:row>
      <xdr:rowOff>138603</xdr:rowOff>
    </xdr:to>
    <xdr:sp macro="" textlink="">
      <xdr:nvSpPr>
        <xdr:cNvPr id="364" name="円/楕円 363"/>
        <xdr:cNvSpPr/>
      </xdr:nvSpPr>
      <xdr:spPr>
        <a:xfrm>
          <a:off x="8699500" y="99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129730</xdr:rowOff>
    </xdr:from>
    <xdr:ext cx="534377" cy="259045"/>
    <xdr:sp macro="" textlink="">
      <xdr:nvSpPr>
        <xdr:cNvPr id="365" name="テキスト ボックス 364"/>
        <xdr:cNvSpPr txBox="1"/>
      </xdr:nvSpPr>
      <xdr:spPr>
        <a:xfrm>
          <a:off x="8483111" y="100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49347</xdr:rowOff>
    </xdr:from>
    <xdr:to>
      <xdr:col>11</xdr:col>
      <xdr:colOff>358775</xdr:colOff>
      <xdr:row>58</xdr:row>
      <xdr:rowOff>150947</xdr:rowOff>
    </xdr:to>
    <xdr:sp macro="" textlink="">
      <xdr:nvSpPr>
        <xdr:cNvPr id="366" name="円/楕円 365"/>
        <xdr:cNvSpPr/>
      </xdr:nvSpPr>
      <xdr:spPr>
        <a:xfrm>
          <a:off x="7810500" y="9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142074</xdr:rowOff>
    </xdr:from>
    <xdr:ext cx="469744" cy="259045"/>
    <xdr:sp macro="" textlink="">
      <xdr:nvSpPr>
        <xdr:cNvPr id="367" name="テキスト ボックス 366"/>
        <xdr:cNvSpPr txBox="1"/>
      </xdr:nvSpPr>
      <xdr:spPr>
        <a:xfrm>
          <a:off x="7626427" y="1008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52987</xdr:rowOff>
    </xdr:from>
    <xdr:to>
      <xdr:col>10</xdr:col>
      <xdr:colOff>155575</xdr:colOff>
      <xdr:row>58</xdr:row>
      <xdr:rowOff>154587</xdr:rowOff>
    </xdr:to>
    <xdr:sp macro="" textlink="">
      <xdr:nvSpPr>
        <xdr:cNvPr id="368" name="円/楕円 367"/>
        <xdr:cNvSpPr/>
      </xdr:nvSpPr>
      <xdr:spPr>
        <a:xfrm>
          <a:off x="6921500" y="99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145714</xdr:rowOff>
    </xdr:from>
    <xdr:ext cx="469744" cy="259045"/>
    <xdr:sp macro="" textlink="">
      <xdr:nvSpPr>
        <xdr:cNvPr id="369" name="テキスト ボックス 368"/>
        <xdr:cNvSpPr txBox="1"/>
      </xdr:nvSpPr>
      <xdr:spPr>
        <a:xfrm>
          <a:off x="6737427" y="100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166250</xdr:rowOff>
    </xdr:from>
    <xdr:to>
      <xdr:col>15</xdr:col>
      <xdr:colOff>180975</xdr:colOff>
      <xdr:row>77</xdr:row>
      <xdr:rowOff>23343</xdr:rowOff>
    </xdr:to>
    <xdr:cxnSp macro="">
      <xdr:nvCxnSpPr>
        <xdr:cNvPr id="400" name="直線コネクタ 399"/>
        <xdr:cNvCxnSpPr/>
      </xdr:nvCxnSpPr>
      <xdr:spPr>
        <a:xfrm flipV="1">
          <a:off x="9639300" y="13196450"/>
          <a:ext cx="8382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23343</xdr:rowOff>
    </xdr:from>
    <xdr:to>
      <xdr:col>14</xdr:col>
      <xdr:colOff>28575</xdr:colOff>
      <xdr:row>77</xdr:row>
      <xdr:rowOff>36895</xdr:rowOff>
    </xdr:to>
    <xdr:cxnSp macro="">
      <xdr:nvCxnSpPr>
        <xdr:cNvPr id="403" name="直線コネクタ 402"/>
        <xdr:cNvCxnSpPr/>
      </xdr:nvCxnSpPr>
      <xdr:spPr>
        <a:xfrm flipV="1">
          <a:off x="8750300" y="1322499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36895</xdr:rowOff>
    </xdr:from>
    <xdr:to>
      <xdr:col>12</xdr:col>
      <xdr:colOff>511175</xdr:colOff>
      <xdr:row>77</xdr:row>
      <xdr:rowOff>55640</xdr:rowOff>
    </xdr:to>
    <xdr:cxnSp macro="">
      <xdr:nvCxnSpPr>
        <xdr:cNvPr id="406" name="直線コネクタ 405"/>
        <xdr:cNvCxnSpPr/>
      </xdr:nvCxnSpPr>
      <xdr:spPr>
        <a:xfrm flipV="1">
          <a:off x="7861300" y="1323854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07" name="フローチャート : 判断 406"/>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9982</xdr:rowOff>
    </xdr:from>
    <xdr:ext cx="469744" cy="259045"/>
    <xdr:sp macro="" textlink="">
      <xdr:nvSpPr>
        <xdr:cNvPr id="408" name="テキスト ボックス 407"/>
        <xdr:cNvSpPr txBox="1"/>
      </xdr:nvSpPr>
      <xdr:spPr>
        <a:xfrm>
          <a:off x="8515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14852</xdr:rowOff>
    </xdr:from>
    <xdr:to>
      <xdr:col>11</xdr:col>
      <xdr:colOff>307975</xdr:colOff>
      <xdr:row>77</xdr:row>
      <xdr:rowOff>55640</xdr:rowOff>
    </xdr:to>
    <xdr:cxnSp macro="">
      <xdr:nvCxnSpPr>
        <xdr:cNvPr id="409" name="直線コネクタ 408"/>
        <xdr:cNvCxnSpPr/>
      </xdr:nvCxnSpPr>
      <xdr:spPr>
        <a:xfrm>
          <a:off x="6972300" y="13216502"/>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0" name="フローチャート : 判断 409"/>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15696</xdr:rowOff>
    </xdr:from>
    <xdr:ext cx="469744" cy="259045"/>
    <xdr:sp macro="" textlink="">
      <xdr:nvSpPr>
        <xdr:cNvPr id="411" name="テキスト ボックス 410"/>
        <xdr:cNvSpPr txBox="1"/>
      </xdr:nvSpPr>
      <xdr:spPr>
        <a:xfrm>
          <a:off x="7626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2" name="フローチャート : 判断 411"/>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32188</xdr:rowOff>
    </xdr:from>
    <xdr:ext cx="469744" cy="259045"/>
    <xdr:sp macro="" textlink="">
      <xdr:nvSpPr>
        <xdr:cNvPr id="413" name="テキスト ボックス 412"/>
        <xdr:cNvSpPr txBox="1"/>
      </xdr:nvSpPr>
      <xdr:spPr>
        <a:xfrm>
          <a:off x="6737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115450</xdr:rowOff>
    </xdr:from>
    <xdr:to>
      <xdr:col>15</xdr:col>
      <xdr:colOff>231775</xdr:colOff>
      <xdr:row>77</xdr:row>
      <xdr:rowOff>45600</xdr:rowOff>
    </xdr:to>
    <xdr:sp macro="" textlink="">
      <xdr:nvSpPr>
        <xdr:cNvPr id="419" name="円/楕円 418"/>
        <xdr:cNvSpPr/>
      </xdr:nvSpPr>
      <xdr:spPr>
        <a:xfrm>
          <a:off x="10426700" y="131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93877</xdr:rowOff>
    </xdr:from>
    <xdr:ext cx="534377" cy="259045"/>
    <xdr:sp macro="" textlink="">
      <xdr:nvSpPr>
        <xdr:cNvPr id="420" name="商工費該当値テキスト"/>
        <xdr:cNvSpPr txBox="1"/>
      </xdr:nvSpPr>
      <xdr:spPr>
        <a:xfrm>
          <a:off x="10528300" y="131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143993</xdr:rowOff>
    </xdr:from>
    <xdr:to>
      <xdr:col>14</xdr:col>
      <xdr:colOff>79375</xdr:colOff>
      <xdr:row>77</xdr:row>
      <xdr:rowOff>74143</xdr:rowOff>
    </xdr:to>
    <xdr:sp macro="" textlink="">
      <xdr:nvSpPr>
        <xdr:cNvPr id="421" name="円/楕円 420"/>
        <xdr:cNvSpPr/>
      </xdr:nvSpPr>
      <xdr:spPr>
        <a:xfrm>
          <a:off x="9588500" y="13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65270</xdr:rowOff>
    </xdr:from>
    <xdr:ext cx="534377" cy="259045"/>
    <xdr:sp macro="" textlink="">
      <xdr:nvSpPr>
        <xdr:cNvPr id="422" name="テキスト ボックス 421"/>
        <xdr:cNvSpPr txBox="1"/>
      </xdr:nvSpPr>
      <xdr:spPr>
        <a:xfrm>
          <a:off x="9372111" y="13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157545</xdr:rowOff>
    </xdr:from>
    <xdr:to>
      <xdr:col>12</xdr:col>
      <xdr:colOff>561975</xdr:colOff>
      <xdr:row>77</xdr:row>
      <xdr:rowOff>87695</xdr:rowOff>
    </xdr:to>
    <xdr:sp macro="" textlink="">
      <xdr:nvSpPr>
        <xdr:cNvPr id="423" name="円/楕円 422"/>
        <xdr:cNvSpPr/>
      </xdr:nvSpPr>
      <xdr:spPr>
        <a:xfrm>
          <a:off x="8699500" y="13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104222</xdr:rowOff>
    </xdr:from>
    <xdr:ext cx="534377" cy="259045"/>
    <xdr:sp macro="" textlink="">
      <xdr:nvSpPr>
        <xdr:cNvPr id="424" name="テキスト ボックス 423"/>
        <xdr:cNvSpPr txBox="1"/>
      </xdr:nvSpPr>
      <xdr:spPr>
        <a:xfrm>
          <a:off x="8483111" y="129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4840</xdr:rowOff>
    </xdr:from>
    <xdr:to>
      <xdr:col>11</xdr:col>
      <xdr:colOff>358775</xdr:colOff>
      <xdr:row>77</xdr:row>
      <xdr:rowOff>106440</xdr:rowOff>
    </xdr:to>
    <xdr:sp macro="" textlink="">
      <xdr:nvSpPr>
        <xdr:cNvPr id="425" name="円/楕円 424"/>
        <xdr:cNvSpPr/>
      </xdr:nvSpPr>
      <xdr:spPr>
        <a:xfrm>
          <a:off x="7810500" y="13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122967</xdr:rowOff>
    </xdr:from>
    <xdr:ext cx="534377" cy="259045"/>
    <xdr:sp macro="" textlink="">
      <xdr:nvSpPr>
        <xdr:cNvPr id="426" name="テキスト ボックス 425"/>
        <xdr:cNvSpPr txBox="1"/>
      </xdr:nvSpPr>
      <xdr:spPr>
        <a:xfrm>
          <a:off x="7594111" y="129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135502</xdr:rowOff>
    </xdr:from>
    <xdr:to>
      <xdr:col>10</xdr:col>
      <xdr:colOff>155575</xdr:colOff>
      <xdr:row>77</xdr:row>
      <xdr:rowOff>65652</xdr:rowOff>
    </xdr:to>
    <xdr:sp macro="" textlink="">
      <xdr:nvSpPr>
        <xdr:cNvPr id="427" name="円/楕円 426"/>
        <xdr:cNvSpPr/>
      </xdr:nvSpPr>
      <xdr:spPr>
        <a:xfrm>
          <a:off x="6921500" y="131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82179</xdr:rowOff>
    </xdr:from>
    <xdr:ext cx="534377" cy="259045"/>
    <xdr:sp macro="" textlink="">
      <xdr:nvSpPr>
        <xdr:cNvPr id="428" name="テキスト ボックス 427"/>
        <xdr:cNvSpPr txBox="1"/>
      </xdr:nvSpPr>
      <xdr:spPr>
        <a:xfrm>
          <a:off x="6705111" y="129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164821</xdr:rowOff>
    </xdr:from>
    <xdr:to>
      <xdr:col>15</xdr:col>
      <xdr:colOff>180975</xdr:colOff>
      <xdr:row>98</xdr:row>
      <xdr:rowOff>168982</xdr:rowOff>
    </xdr:to>
    <xdr:cxnSp macro="">
      <xdr:nvCxnSpPr>
        <xdr:cNvPr id="457" name="直線コネクタ 456"/>
        <xdr:cNvCxnSpPr/>
      </xdr:nvCxnSpPr>
      <xdr:spPr>
        <a:xfrm flipV="1">
          <a:off x="9639300" y="16966921"/>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168982</xdr:rowOff>
    </xdr:from>
    <xdr:to>
      <xdr:col>14</xdr:col>
      <xdr:colOff>28575</xdr:colOff>
      <xdr:row>99</xdr:row>
      <xdr:rowOff>1639</xdr:rowOff>
    </xdr:to>
    <xdr:cxnSp macro="">
      <xdr:nvCxnSpPr>
        <xdr:cNvPr id="460" name="直線コネクタ 459"/>
        <xdr:cNvCxnSpPr/>
      </xdr:nvCxnSpPr>
      <xdr:spPr>
        <a:xfrm flipV="1">
          <a:off x="8750300" y="16971082"/>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170425</xdr:rowOff>
    </xdr:from>
    <xdr:to>
      <xdr:col>12</xdr:col>
      <xdr:colOff>511175</xdr:colOff>
      <xdr:row>99</xdr:row>
      <xdr:rowOff>1639</xdr:rowOff>
    </xdr:to>
    <xdr:cxnSp macro="">
      <xdr:nvCxnSpPr>
        <xdr:cNvPr id="463" name="直線コネクタ 462"/>
        <xdr:cNvCxnSpPr/>
      </xdr:nvCxnSpPr>
      <xdr:spPr>
        <a:xfrm>
          <a:off x="7861300" y="16972525"/>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87526</xdr:rowOff>
    </xdr:from>
    <xdr:to>
      <xdr:col>12</xdr:col>
      <xdr:colOff>561975</xdr:colOff>
      <xdr:row>99</xdr:row>
      <xdr:rowOff>17676</xdr:rowOff>
    </xdr:to>
    <xdr:sp macro="" textlink="">
      <xdr:nvSpPr>
        <xdr:cNvPr id="464" name="フローチャート : 判断 463"/>
        <xdr:cNvSpPr/>
      </xdr:nvSpPr>
      <xdr:spPr>
        <a:xfrm>
          <a:off x="8699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34203</xdr:rowOff>
    </xdr:from>
    <xdr:ext cx="534377" cy="259045"/>
    <xdr:sp macro="" textlink="">
      <xdr:nvSpPr>
        <xdr:cNvPr id="465" name="テキスト ボックス 464"/>
        <xdr:cNvSpPr txBox="1"/>
      </xdr:nvSpPr>
      <xdr:spPr>
        <a:xfrm>
          <a:off x="8483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169959</xdr:rowOff>
    </xdr:from>
    <xdr:to>
      <xdr:col>11</xdr:col>
      <xdr:colOff>307975</xdr:colOff>
      <xdr:row>98</xdr:row>
      <xdr:rowOff>170425</xdr:rowOff>
    </xdr:to>
    <xdr:cxnSp macro="">
      <xdr:nvCxnSpPr>
        <xdr:cNvPr id="466" name="直線コネクタ 465"/>
        <xdr:cNvCxnSpPr/>
      </xdr:nvCxnSpPr>
      <xdr:spPr>
        <a:xfrm>
          <a:off x="6972300" y="16972059"/>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97594</xdr:rowOff>
    </xdr:from>
    <xdr:to>
      <xdr:col>11</xdr:col>
      <xdr:colOff>358775</xdr:colOff>
      <xdr:row>99</xdr:row>
      <xdr:rowOff>27744</xdr:rowOff>
    </xdr:to>
    <xdr:sp macro="" textlink="">
      <xdr:nvSpPr>
        <xdr:cNvPr id="467" name="フローチャート : 判断 466"/>
        <xdr:cNvSpPr/>
      </xdr:nvSpPr>
      <xdr:spPr>
        <a:xfrm>
          <a:off x="7810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44271</xdr:rowOff>
    </xdr:from>
    <xdr:ext cx="534377" cy="259045"/>
    <xdr:sp macro="" textlink="">
      <xdr:nvSpPr>
        <xdr:cNvPr id="468" name="テキスト ボックス 467"/>
        <xdr:cNvSpPr txBox="1"/>
      </xdr:nvSpPr>
      <xdr:spPr>
        <a:xfrm>
          <a:off x="7594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102000</xdr:rowOff>
    </xdr:from>
    <xdr:to>
      <xdr:col>10</xdr:col>
      <xdr:colOff>155575</xdr:colOff>
      <xdr:row>99</xdr:row>
      <xdr:rowOff>32150</xdr:rowOff>
    </xdr:to>
    <xdr:sp macro="" textlink="">
      <xdr:nvSpPr>
        <xdr:cNvPr id="469" name="フローチャート : 判断 468"/>
        <xdr:cNvSpPr/>
      </xdr:nvSpPr>
      <xdr:spPr>
        <a:xfrm>
          <a:off x="6921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48677</xdr:rowOff>
    </xdr:from>
    <xdr:ext cx="534377" cy="259045"/>
    <xdr:sp macro="" textlink="">
      <xdr:nvSpPr>
        <xdr:cNvPr id="470" name="テキスト ボックス 469"/>
        <xdr:cNvSpPr txBox="1"/>
      </xdr:nvSpPr>
      <xdr:spPr>
        <a:xfrm>
          <a:off x="6705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114021</xdr:rowOff>
    </xdr:from>
    <xdr:to>
      <xdr:col>15</xdr:col>
      <xdr:colOff>231775</xdr:colOff>
      <xdr:row>99</xdr:row>
      <xdr:rowOff>44171</xdr:rowOff>
    </xdr:to>
    <xdr:sp macro="" textlink="">
      <xdr:nvSpPr>
        <xdr:cNvPr id="476" name="円/楕円 475"/>
        <xdr:cNvSpPr/>
      </xdr:nvSpPr>
      <xdr:spPr>
        <a:xfrm>
          <a:off x="10426700" y="169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29219</xdr:rowOff>
    </xdr:from>
    <xdr:ext cx="534377" cy="259045"/>
    <xdr:sp macro="" textlink="">
      <xdr:nvSpPr>
        <xdr:cNvPr id="477" name="土木費該当値テキスト"/>
        <xdr:cNvSpPr txBox="1"/>
      </xdr:nvSpPr>
      <xdr:spPr>
        <a:xfrm>
          <a:off x="10528300"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118182</xdr:rowOff>
    </xdr:from>
    <xdr:to>
      <xdr:col>14</xdr:col>
      <xdr:colOff>79375</xdr:colOff>
      <xdr:row>99</xdr:row>
      <xdr:rowOff>48332</xdr:rowOff>
    </xdr:to>
    <xdr:sp macro="" textlink="">
      <xdr:nvSpPr>
        <xdr:cNvPr id="478" name="円/楕円 477"/>
        <xdr:cNvSpPr/>
      </xdr:nvSpPr>
      <xdr:spPr>
        <a:xfrm>
          <a:off x="9588500" y="169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39459</xdr:rowOff>
    </xdr:from>
    <xdr:ext cx="534377" cy="259045"/>
    <xdr:sp macro="" textlink="">
      <xdr:nvSpPr>
        <xdr:cNvPr id="479" name="テキスト ボックス 478"/>
        <xdr:cNvSpPr txBox="1"/>
      </xdr:nvSpPr>
      <xdr:spPr>
        <a:xfrm>
          <a:off x="9372111" y="170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122289</xdr:rowOff>
    </xdr:from>
    <xdr:to>
      <xdr:col>12</xdr:col>
      <xdr:colOff>561975</xdr:colOff>
      <xdr:row>99</xdr:row>
      <xdr:rowOff>52439</xdr:rowOff>
    </xdr:to>
    <xdr:sp macro="" textlink="">
      <xdr:nvSpPr>
        <xdr:cNvPr id="480" name="円/楕円 479"/>
        <xdr:cNvSpPr/>
      </xdr:nvSpPr>
      <xdr:spPr>
        <a:xfrm>
          <a:off x="8699500" y="169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43566</xdr:rowOff>
    </xdr:from>
    <xdr:ext cx="534377" cy="259045"/>
    <xdr:sp macro="" textlink="">
      <xdr:nvSpPr>
        <xdr:cNvPr id="481" name="テキスト ボックス 480"/>
        <xdr:cNvSpPr txBox="1"/>
      </xdr:nvSpPr>
      <xdr:spPr>
        <a:xfrm>
          <a:off x="8483111" y="170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119625</xdr:rowOff>
    </xdr:from>
    <xdr:to>
      <xdr:col>11</xdr:col>
      <xdr:colOff>358775</xdr:colOff>
      <xdr:row>99</xdr:row>
      <xdr:rowOff>49775</xdr:rowOff>
    </xdr:to>
    <xdr:sp macro="" textlink="">
      <xdr:nvSpPr>
        <xdr:cNvPr id="482" name="円/楕円 481"/>
        <xdr:cNvSpPr/>
      </xdr:nvSpPr>
      <xdr:spPr>
        <a:xfrm>
          <a:off x="7810500" y="169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40902</xdr:rowOff>
    </xdr:from>
    <xdr:ext cx="534377" cy="259045"/>
    <xdr:sp macro="" textlink="">
      <xdr:nvSpPr>
        <xdr:cNvPr id="483" name="テキスト ボックス 482"/>
        <xdr:cNvSpPr txBox="1"/>
      </xdr:nvSpPr>
      <xdr:spPr>
        <a:xfrm>
          <a:off x="7594111" y="170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119159</xdr:rowOff>
    </xdr:from>
    <xdr:to>
      <xdr:col>10</xdr:col>
      <xdr:colOff>155575</xdr:colOff>
      <xdr:row>99</xdr:row>
      <xdr:rowOff>49309</xdr:rowOff>
    </xdr:to>
    <xdr:sp macro="" textlink="">
      <xdr:nvSpPr>
        <xdr:cNvPr id="484" name="円/楕円 483"/>
        <xdr:cNvSpPr/>
      </xdr:nvSpPr>
      <xdr:spPr>
        <a:xfrm>
          <a:off x="6921500" y="16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40436</xdr:rowOff>
    </xdr:from>
    <xdr:ext cx="534377" cy="259045"/>
    <xdr:sp macro="" textlink="">
      <xdr:nvSpPr>
        <xdr:cNvPr id="485" name="テキスト ボックス 484"/>
        <xdr:cNvSpPr txBox="1"/>
      </xdr:nvSpPr>
      <xdr:spPr>
        <a:xfrm>
          <a:off x="6705111" y="170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17345</xdr:rowOff>
    </xdr:from>
    <xdr:to>
      <xdr:col>23</xdr:col>
      <xdr:colOff>517525</xdr:colOff>
      <xdr:row>38</xdr:row>
      <xdr:rowOff>55760</xdr:rowOff>
    </xdr:to>
    <xdr:cxnSp macro="">
      <xdr:nvCxnSpPr>
        <xdr:cNvPr id="516" name="直線コネクタ 515"/>
        <xdr:cNvCxnSpPr/>
      </xdr:nvCxnSpPr>
      <xdr:spPr>
        <a:xfrm flipV="1">
          <a:off x="15481300" y="6532445"/>
          <a:ext cx="8382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42490</xdr:rowOff>
    </xdr:from>
    <xdr:to>
      <xdr:col>22</xdr:col>
      <xdr:colOff>365125</xdr:colOff>
      <xdr:row>38</xdr:row>
      <xdr:rowOff>55760</xdr:rowOff>
    </xdr:to>
    <xdr:cxnSp macro="">
      <xdr:nvCxnSpPr>
        <xdr:cNvPr id="519" name="直線コネクタ 518"/>
        <xdr:cNvCxnSpPr/>
      </xdr:nvCxnSpPr>
      <xdr:spPr>
        <a:xfrm>
          <a:off x="14592300" y="6557590"/>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158739</xdr:rowOff>
    </xdr:from>
    <xdr:to>
      <xdr:col>21</xdr:col>
      <xdr:colOff>161925</xdr:colOff>
      <xdr:row>38</xdr:row>
      <xdr:rowOff>42490</xdr:rowOff>
    </xdr:to>
    <xdr:cxnSp macro="">
      <xdr:nvCxnSpPr>
        <xdr:cNvPr id="522" name="直線コネクタ 521"/>
        <xdr:cNvCxnSpPr/>
      </xdr:nvCxnSpPr>
      <xdr:spPr>
        <a:xfrm>
          <a:off x="13703300" y="6502389"/>
          <a:ext cx="889000" cy="5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132040</xdr:rowOff>
    </xdr:from>
    <xdr:to>
      <xdr:col>21</xdr:col>
      <xdr:colOff>212725</xdr:colOff>
      <xdr:row>38</xdr:row>
      <xdr:rowOff>62190</xdr:rowOff>
    </xdr:to>
    <xdr:sp macro="" textlink="">
      <xdr:nvSpPr>
        <xdr:cNvPr id="523" name="フローチャート : 判断 522"/>
        <xdr:cNvSpPr/>
      </xdr:nvSpPr>
      <xdr:spPr>
        <a:xfrm>
          <a:off x="14541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78717</xdr:rowOff>
    </xdr:from>
    <xdr:ext cx="534377" cy="259045"/>
    <xdr:sp macro="" textlink="">
      <xdr:nvSpPr>
        <xdr:cNvPr id="524" name="テキスト ボックス 523"/>
        <xdr:cNvSpPr txBox="1"/>
      </xdr:nvSpPr>
      <xdr:spPr>
        <a:xfrm>
          <a:off x="14325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158739</xdr:rowOff>
    </xdr:from>
    <xdr:to>
      <xdr:col>19</xdr:col>
      <xdr:colOff>644525</xdr:colOff>
      <xdr:row>38</xdr:row>
      <xdr:rowOff>24409</xdr:rowOff>
    </xdr:to>
    <xdr:cxnSp macro="">
      <xdr:nvCxnSpPr>
        <xdr:cNvPr id="525" name="直線コネクタ 524"/>
        <xdr:cNvCxnSpPr/>
      </xdr:nvCxnSpPr>
      <xdr:spPr>
        <a:xfrm flipV="1">
          <a:off x="12814300" y="6502389"/>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143122</xdr:rowOff>
    </xdr:from>
    <xdr:to>
      <xdr:col>20</xdr:col>
      <xdr:colOff>9525</xdr:colOff>
      <xdr:row>38</xdr:row>
      <xdr:rowOff>73271</xdr:rowOff>
    </xdr:to>
    <xdr:sp macro="" textlink="">
      <xdr:nvSpPr>
        <xdr:cNvPr id="526" name="フローチャート : 判断 525"/>
        <xdr:cNvSpPr/>
      </xdr:nvSpPr>
      <xdr:spPr>
        <a:xfrm>
          <a:off x="13652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64398</xdr:rowOff>
    </xdr:from>
    <xdr:ext cx="534377" cy="259045"/>
    <xdr:sp macro="" textlink="">
      <xdr:nvSpPr>
        <xdr:cNvPr id="527" name="テキスト ボックス 526"/>
        <xdr:cNvSpPr txBox="1"/>
      </xdr:nvSpPr>
      <xdr:spPr>
        <a:xfrm>
          <a:off x="13436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144733</xdr:rowOff>
    </xdr:from>
    <xdr:to>
      <xdr:col>18</xdr:col>
      <xdr:colOff>492125</xdr:colOff>
      <xdr:row>38</xdr:row>
      <xdr:rowOff>74882</xdr:rowOff>
    </xdr:to>
    <xdr:sp macro="" textlink="">
      <xdr:nvSpPr>
        <xdr:cNvPr id="528" name="フローチャート : 判断 527"/>
        <xdr:cNvSpPr/>
      </xdr:nvSpPr>
      <xdr:spPr>
        <a:xfrm>
          <a:off x="12763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91410</xdr:rowOff>
    </xdr:from>
    <xdr:ext cx="534377" cy="259045"/>
    <xdr:sp macro="" textlink="">
      <xdr:nvSpPr>
        <xdr:cNvPr id="529" name="テキスト ボックス 528"/>
        <xdr:cNvSpPr txBox="1"/>
      </xdr:nvSpPr>
      <xdr:spPr>
        <a:xfrm>
          <a:off x="12547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137995</xdr:rowOff>
    </xdr:from>
    <xdr:to>
      <xdr:col>23</xdr:col>
      <xdr:colOff>568325</xdr:colOff>
      <xdr:row>38</xdr:row>
      <xdr:rowOff>68145</xdr:rowOff>
    </xdr:to>
    <xdr:sp macro="" textlink="">
      <xdr:nvSpPr>
        <xdr:cNvPr id="535" name="円/楕円 534"/>
        <xdr:cNvSpPr/>
      </xdr:nvSpPr>
      <xdr:spPr>
        <a:xfrm>
          <a:off x="16268700" y="64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89393</xdr:rowOff>
    </xdr:from>
    <xdr:ext cx="534377" cy="259045"/>
    <xdr:sp macro="" textlink="">
      <xdr:nvSpPr>
        <xdr:cNvPr id="536" name="消防費該当値テキスト"/>
        <xdr:cNvSpPr txBox="1"/>
      </xdr:nvSpPr>
      <xdr:spPr>
        <a:xfrm>
          <a:off x="16370300" y="64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4960</xdr:rowOff>
    </xdr:from>
    <xdr:to>
      <xdr:col>22</xdr:col>
      <xdr:colOff>415925</xdr:colOff>
      <xdr:row>38</xdr:row>
      <xdr:rowOff>106560</xdr:rowOff>
    </xdr:to>
    <xdr:sp macro="" textlink="">
      <xdr:nvSpPr>
        <xdr:cNvPr id="537" name="円/楕円 536"/>
        <xdr:cNvSpPr/>
      </xdr:nvSpPr>
      <xdr:spPr>
        <a:xfrm>
          <a:off x="15430500" y="65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97687</xdr:rowOff>
    </xdr:from>
    <xdr:ext cx="534377" cy="259045"/>
    <xdr:sp macro="" textlink="">
      <xdr:nvSpPr>
        <xdr:cNvPr id="538" name="テキスト ボックス 537"/>
        <xdr:cNvSpPr txBox="1"/>
      </xdr:nvSpPr>
      <xdr:spPr>
        <a:xfrm>
          <a:off x="15214111" y="66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163140</xdr:rowOff>
    </xdr:from>
    <xdr:to>
      <xdr:col>21</xdr:col>
      <xdr:colOff>212725</xdr:colOff>
      <xdr:row>38</xdr:row>
      <xdr:rowOff>93290</xdr:rowOff>
    </xdr:to>
    <xdr:sp macro="" textlink="">
      <xdr:nvSpPr>
        <xdr:cNvPr id="539" name="円/楕円 538"/>
        <xdr:cNvSpPr/>
      </xdr:nvSpPr>
      <xdr:spPr>
        <a:xfrm>
          <a:off x="14541500" y="65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84417</xdr:rowOff>
    </xdr:from>
    <xdr:ext cx="534377" cy="259045"/>
    <xdr:sp macro="" textlink="">
      <xdr:nvSpPr>
        <xdr:cNvPr id="540" name="テキスト ボックス 539"/>
        <xdr:cNvSpPr txBox="1"/>
      </xdr:nvSpPr>
      <xdr:spPr>
        <a:xfrm>
          <a:off x="14325111" y="65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107939</xdr:rowOff>
    </xdr:from>
    <xdr:to>
      <xdr:col>20</xdr:col>
      <xdr:colOff>9525</xdr:colOff>
      <xdr:row>38</xdr:row>
      <xdr:rowOff>38089</xdr:rowOff>
    </xdr:to>
    <xdr:sp macro="" textlink="">
      <xdr:nvSpPr>
        <xdr:cNvPr id="541" name="円/楕円 540"/>
        <xdr:cNvSpPr/>
      </xdr:nvSpPr>
      <xdr:spPr>
        <a:xfrm>
          <a:off x="13652500" y="64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54616</xdr:rowOff>
    </xdr:from>
    <xdr:ext cx="534377" cy="259045"/>
    <xdr:sp macro="" textlink="">
      <xdr:nvSpPr>
        <xdr:cNvPr id="542" name="テキスト ボックス 541"/>
        <xdr:cNvSpPr txBox="1"/>
      </xdr:nvSpPr>
      <xdr:spPr>
        <a:xfrm>
          <a:off x="13436111" y="62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145059</xdr:rowOff>
    </xdr:from>
    <xdr:to>
      <xdr:col>18</xdr:col>
      <xdr:colOff>492125</xdr:colOff>
      <xdr:row>38</xdr:row>
      <xdr:rowOff>75209</xdr:rowOff>
    </xdr:to>
    <xdr:sp macro="" textlink="">
      <xdr:nvSpPr>
        <xdr:cNvPr id="543" name="円/楕円 542"/>
        <xdr:cNvSpPr/>
      </xdr:nvSpPr>
      <xdr:spPr>
        <a:xfrm>
          <a:off x="12763500" y="64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66336</xdr:rowOff>
    </xdr:from>
    <xdr:ext cx="534377" cy="259045"/>
    <xdr:sp macro="" textlink="">
      <xdr:nvSpPr>
        <xdr:cNvPr id="544" name="テキスト ボックス 543"/>
        <xdr:cNvSpPr txBox="1"/>
      </xdr:nvSpPr>
      <xdr:spPr>
        <a:xfrm>
          <a:off x="12547111" y="65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170726</xdr:rowOff>
    </xdr:from>
    <xdr:to>
      <xdr:col>23</xdr:col>
      <xdr:colOff>517525</xdr:colOff>
      <xdr:row>57</xdr:row>
      <xdr:rowOff>26060</xdr:rowOff>
    </xdr:to>
    <xdr:cxnSp macro="">
      <xdr:nvCxnSpPr>
        <xdr:cNvPr id="574" name="直線コネクタ 573"/>
        <xdr:cNvCxnSpPr/>
      </xdr:nvCxnSpPr>
      <xdr:spPr>
        <a:xfrm flipV="1">
          <a:off x="15481300" y="977192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26060</xdr:rowOff>
    </xdr:from>
    <xdr:to>
      <xdr:col>22</xdr:col>
      <xdr:colOff>365125</xdr:colOff>
      <xdr:row>57</xdr:row>
      <xdr:rowOff>85954</xdr:rowOff>
    </xdr:to>
    <xdr:cxnSp macro="">
      <xdr:nvCxnSpPr>
        <xdr:cNvPr id="577" name="直線コネクタ 576"/>
        <xdr:cNvCxnSpPr/>
      </xdr:nvCxnSpPr>
      <xdr:spPr>
        <a:xfrm flipV="1">
          <a:off x="14592300" y="9798710"/>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112458</xdr:rowOff>
    </xdr:from>
    <xdr:to>
      <xdr:col>21</xdr:col>
      <xdr:colOff>161925</xdr:colOff>
      <xdr:row>57</xdr:row>
      <xdr:rowOff>85954</xdr:rowOff>
    </xdr:to>
    <xdr:cxnSp macro="">
      <xdr:nvCxnSpPr>
        <xdr:cNvPr id="580" name="直線コネクタ 579"/>
        <xdr:cNvCxnSpPr/>
      </xdr:nvCxnSpPr>
      <xdr:spPr>
        <a:xfrm>
          <a:off x="13703300" y="9713658"/>
          <a:ext cx="889000" cy="1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1" name="フローチャート : 判断 580"/>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82" name="テキスト ボックス 581"/>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97625</xdr:rowOff>
    </xdr:from>
    <xdr:to>
      <xdr:col>19</xdr:col>
      <xdr:colOff>644525</xdr:colOff>
      <xdr:row>56</xdr:row>
      <xdr:rowOff>112458</xdr:rowOff>
    </xdr:to>
    <xdr:cxnSp macro="">
      <xdr:nvCxnSpPr>
        <xdr:cNvPr id="583" name="直線コネクタ 582"/>
        <xdr:cNvCxnSpPr/>
      </xdr:nvCxnSpPr>
      <xdr:spPr>
        <a:xfrm>
          <a:off x="12814300" y="9698825"/>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84" name="フローチャート : 判断 583"/>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85" name="テキスト ボックス 584"/>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86" name="フローチャート : 判断 585"/>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87" name="テキスト ボックス 586"/>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119926</xdr:rowOff>
    </xdr:from>
    <xdr:to>
      <xdr:col>23</xdr:col>
      <xdr:colOff>568325</xdr:colOff>
      <xdr:row>57</xdr:row>
      <xdr:rowOff>50076</xdr:rowOff>
    </xdr:to>
    <xdr:sp macro="" textlink="">
      <xdr:nvSpPr>
        <xdr:cNvPr id="593" name="円/楕円 592"/>
        <xdr:cNvSpPr/>
      </xdr:nvSpPr>
      <xdr:spPr>
        <a:xfrm>
          <a:off x="16268700" y="97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142803</xdr:rowOff>
    </xdr:from>
    <xdr:ext cx="534377" cy="259045"/>
    <xdr:sp macro="" textlink="">
      <xdr:nvSpPr>
        <xdr:cNvPr id="594" name="教育費該当値テキスト"/>
        <xdr:cNvSpPr txBox="1"/>
      </xdr:nvSpPr>
      <xdr:spPr>
        <a:xfrm>
          <a:off x="16370300" y="95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146710</xdr:rowOff>
    </xdr:from>
    <xdr:to>
      <xdr:col>22</xdr:col>
      <xdr:colOff>415925</xdr:colOff>
      <xdr:row>57</xdr:row>
      <xdr:rowOff>76860</xdr:rowOff>
    </xdr:to>
    <xdr:sp macro="" textlink="">
      <xdr:nvSpPr>
        <xdr:cNvPr id="595" name="円/楕円 594"/>
        <xdr:cNvSpPr/>
      </xdr:nvSpPr>
      <xdr:spPr>
        <a:xfrm>
          <a:off x="15430500" y="97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67987</xdr:rowOff>
    </xdr:from>
    <xdr:ext cx="534377" cy="259045"/>
    <xdr:sp macro="" textlink="">
      <xdr:nvSpPr>
        <xdr:cNvPr id="596" name="テキスト ボックス 595"/>
        <xdr:cNvSpPr txBox="1"/>
      </xdr:nvSpPr>
      <xdr:spPr>
        <a:xfrm>
          <a:off x="15214111" y="98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35154</xdr:rowOff>
    </xdr:from>
    <xdr:to>
      <xdr:col>21</xdr:col>
      <xdr:colOff>212725</xdr:colOff>
      <xdr:row>57</xdr:row>
      <xdr:rowOff>136754</xdr:rowOff>
    </xdr:to>
    <xdr:sp macro="" textlink="">
      <xdr:nvSpPr>
        <xdr:cNvPr id="597" name="円/楕円 596"/>
        <xdr:cNvSpPr/>
      </xdr:nvSpPr>
      <xdr:spPr>
        <a:xfrm>
          <a:off x="14541500" y="98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127881</xdr:rowOff>
    </xdr:from>
    <xdr:ext cx="534377" cy="259045"/>
    <xdr:sp macro="" textlink="">
      <xdr:nvSpPr>
        <xdr:cNvPr id="598" name="テキスト ボックス 597"/>
        <xdr:cNvSpPr txBox="1"/>
      </xdr:nvSpPr>
      <xdr:spPr>
        <a:xfrm>
          <a:off x="14325111" y="9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61658</xdr:rowOff>
    </xdr:from>
    <xdr:to>
      <xdr:col>20</xdr:col>
      <xdr:colOff>9525</xdr:colOff>
      <xdr:row>56</xdr:row>
      <xdr:rowOff>163258</xdr:rowOff>
    </xdr:to>
    <xdr:sp macro="" textlink="">
      <xdr:nvSpPr>
        <xdr:cNvPr id="599" name="円/楕円 598"/>
        <xdr:cNvSpPr/>
      </xdr:nvSpPr>
      <xdr:spPr>
        <a:xfrm>
          <a:off x="13652500" y="96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8335</xdr:rowOff>
    </xdr:from>
    <xdr:ext cx="534377" cy="259045"/>
    <xdr:sp macro="" textlink="">
      <xdr:nvSpPr>
        <xdr:cNvPr id="600" name="テキスト ボックス 599"/>
        <xdr:cNvSpPr txBox="1"/>
      </xdr:nvSpPr>
      <xdr:spPr>
        <a:xfrm>
          <a:off x="13436111" y="94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46825</xdr:rowOff>
    </xdr:from>
    <xdr:to>
      <xdr:col>18</xdr:col>
      <xdr:colOff>492125</xdr:colOff>
      <xdr:row>56</xdr:row>
      <xdr:rowOff>148425</xdr:rowOff>
    </xdr:to>
    <xdr:sp macro="" textlink="">
      <xdr:nvSpPr>
        <xdr:cNvPr id="601" name="円/楕円 600"/>
        <xdr:cNvSpPr/>
      </xdr:nvSpPr>
      <xdr:spPr>
        <a:xfrm>
          <a:off x="12763500" y="96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164952</xdr:rowOff>
    </xdr:from>
    <xdr:ext cx="534377" cy="259045"/>
    <xdr:sp macro="" textlink="">
      <xdr:nvSpPr>
        <xdr:cNvPr id="602" name="テキスト ボックス 601"/>
        <xdr:cNvSpPr txBox="1"/>
      </xdr:nvSpPr>
      <xdr:spPr>
        <a:xfrm>
          <a:off x="12547111" y="94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9652</xdr:rowOff>
    </xdr:from>
    <xdr:to>
      <xdr:col>21</xdr:col>
      <xdr:colOff>212725</xdr:colOff>
      <xdr:row>79</xdr:row>
      <xdr:rowOff>111252</xdr:rowOff>
    </xdr:to>
    <xdr:sp macro="" textlink="">
      <xdr:nvSpPr>
        <xdr:cNvPr id="640" name="フローチャート : 判断 639"/>
        <xdr:cNvSpPr/>
      </xdr:nvSpPr>
      <xdr:spPr>
        <a:xfrm>
          <a:off x="14541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127779</xdr:rowOff>
    </xdr:from>
    <xdr:ext cx="469744" cy="259045"/>
    <xdr:sp macro="" textlink="">
      <xdr:nvSpPr>
        <xdr:cNvPr id="641" name="テキスト ボックス 640"/>
        <xdr:cNvSpPr txBox="1"/>
      </xdr:nvSpPr>
      <xdr:spPr>
        <a:xfrm>
          <a:off x="14357427"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11688</xdr:rowOff>
    </xdr:from>
    <xdr:to>
      <xdr:col>20</xdr:col>
      <xdr:colOff>9525</xdr:colOff>
      <xdr:row>79</xdr:row>
      <xdr:rowOff>113288</xdr:rowOff>
    </xdr:to>
    <xdr:sp macro="" textlink="">
      <xdr:nvSpPr>
        <xdr:cNvPr id="643" name="フローチャート : 判断 642"/>
        <xdr:cNvSpPr/>
      </xdr:nvSpPr>
      <xdr:spPr>
        <a:xfrm>
          <a:off x="13652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129815</xdr:rowOff>
    </xdr:from>
    <xdr:ext cx="469744" cy="259045"/>
    <xdr:sp macro="" textlink="">
      <xdr:nvSpPr>
        <xdr:cNvPr id="644" name="テキスト ボックス 643"/>
        <xdr:cNvSpPr txBox="1"/>
      </xdr:nvSpPr>
      <xdr:spPr>
        <a:xfrm>
          <a:off x="13468427"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53206</xdr:rowOff>
    </xdr:from>
    <xdr:to>
      <xdr:col>18</xdr:col>
      <xdr:colOff>492125</xdr:colOff>
      <xdr:row>78</xdr:row>
      <xdr:rowOff>154806</xdr:rowOff>
    </xdr:to>
    <xdr:sp macro="" textlink="">
      <xdr:nvSpPr>
        <xdr:cNvPr id="645" name="フローチャート : 判断 644"/>
        <xdr:cNvSpPr/>
      </xdr:nvSpPr>
      <xdr:spPr>
        <a:xfrm>
          <a:off x="12763500" y="134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171333</xdr:rowOff>
    </xdr:from>
    <xdr:ext cx="534377" cy="259045"/>
    <xdr:sp macro="" textlink="">
      <xdr:nvSpPr>
        <xdr:cNvPr id="646" name="テキスト ボックス 645"/>
        <xdr:cNvSpPr txBox="1"/>
      </xdr:nvSpPr>
      <xdr:spPr>
        <a:xfrm>
          <a:off x="12547111" y="132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58153</xdr:rowOff>
    </xdr:from>
    <xdr:to>
      <xdr:col>23</xdr:col>
      <xdr:colOff>517525</xdr:colOff>
      <xdr:row>99</xdr:row>
      <xdr:rowOff>104611</xdr:rowOff>
    </xdr:to>
    <xdr:cxnSp macro="">
      <xdr:nvCxnSpPr>
        <xdr:cNvPr id="691" name="直線コネクタ 690"/>
        <xdr:cNvCxnSpPr/>
      </xdr:nvCxnSpPr>
      <xdr:spPr>
        <a:xfrm>
          <a:off x="15481300" y="17031703"/>
          <a:ext cx="838200" cy="4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167120</xdr:rowOff>
    </xdr:from>
    <xdr:to>
      <xdr:col>22</xdr:col>
      <xdr:colOff>365125</xdr:colOff>
      <xdr:row>99</xdr:row>
      <xdr:rowOff>58153</xdr:rowOff>
    </xdr:to>
    <xdr:cxnSp macro="">
      <xdr:nvCxnSpPr>
        <xdr:cNvPr id="694" name="直線コネクタ 693"/>
        <xdr:cNvCxnSpPr/>
      </xdr:nvCxnSpPr>
      <xdr:spPr>
        <a:xfrm>
          <a:off x="14592300" y="16969220"/>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167120</xdr:rowOff>
    </xdr:from>
    <xdr:to>
      <xdr:col>21</xdr:col>
      <xdr:colOff>161925</xdr:colOff>
      <xdr:row>99</xdr:row>
      <xdr:rowOff>13525</xdr:rowOff>
    </xdr:to>
    <xdr:cxnSp macro="">
      <xdr:nvCxnSpPr>
        <xdr:cNvPr id="697" name="直線コネクタ 696"/>
        <xdr:cNvCxnSpPr/>
      </xdr:nvCxnSpPr>
      <xdr:spPr>
        <a:xfrm flipV="1">
          <a:off x="13703300" y="1696922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22809</xdr:rowOff>
    </xdr:from>
    <xdr:to>
      <xdr:col>21</xdr:col>
      <xdr:colOff>212725</xdr:colOff>
      <xdr:row>97</xdr:row>
      <xdr:rowOff>124409</xdr:rowOff>
    </xdr:to>
    <xdr:sp macro="" textlink="">
      <xdr:nvSpPr>
        <xdr:cNvPr id="698" name="フローチャート : 判断 697"/>
        <xdr:cNvSpPr/>
      </xdr:nvSpPr>
      <xdr:spPr>
        <a:xfrm>
          <a:off x="14541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140936</xdr:rowOff>
    </xdr:from>
    <xdr:ext cx="534377" cy="259045"/>
    <xdr:sp macro="" textlink="">
      <xdr:nvSpPr>
        <xdr:cNvPr id="699" name="テキスト ボックス 698"/>
        <xdr:cNvSpPr txBox="1"/>
      </xdr:nvSpPr>
      <xdr:spPr>
        <a:xfrm>
          <a:off x="14325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13525</xdr:rowOff>
    </xdr:from>
    <xdr:to>
      <xdr:col>19</xdr:col>
      <xdr:colOff>644525</xdr:colOff>
      <xdr:row>99</xdr:row>
      <xdr:rowOff>37058</xdr:rowOff>
    </xdr:to>
    <xdr:cxnSp macro="">
      <xdr:nvCxnSpPr>
        <xdr:cNvPr id="700" name="直線コネクタ 699"/>
        <xdr:cNvCxnSpPr/>
      </xdr:nvCxnSpPr>
      <xdr:spPr>
        <a:xfrm flipV="1">
          <a:off x="12814300" y="16987075"/>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166039</xdr:rowOff>
    </xdr:from>
    <xdr:to>
      <xdr:col>20</xdr:col>
      <xdr:colOff>9525</xdr:colOff>
      <xdr:row>97</xdr:row>
      <xdr:rowOff>96189</xdr:rowOff>
    </xdr:to>
    <xdr:sp macro="" textlink="">
      <xdr:nvSpPr>
        <xdr:cNvPr id="701" name="フローチャート : 判断 700"/>
        <xdr:cNvSpPr/>
      </xdr:nvSpPr>
      <xdr:spPr>
        <a:xfrm>
          <a:off x="13652500" y="166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112716</xdr:rowOff>
    </xdr:from>
    <xdr:ext cx="534377" cy="259045"/>
    <xdr:sp macro="" textlink="">
      <xdr:nvSpPr>
        <xdr:cNvPr id="702" name="テキスト ボックス 701"/>
        <xdr:cNvSpPr txBox="1"/>
      </xdr:nvSpPr>
      <xdr:spPr>
        <a:xfrm>
          <a:off x="13436111" y="164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168681</xdr:rowOff>
    </xdr:from>
    <xdr:to>
      <xdr:col>18</xdr:col>
      <xdr:colOff>492125</xdr:colOff>
      <xdr:row>97</xdr:row>
      <xdr:rowOff>98831</xdr:rowOff>
    </xdr:to>
    <xdr:sp macro="" textlink="">
      <xdr:nvSpPr>
        <xdr:cNvPr id="703" name="フローチャート : 判断 702"/>
        <xdr:cNvSpPr/>
      </xdr:nvSpPr>
      <xdr:spPr>
        <a:xfrm>
          <a:off x="12763500" y="166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115358</xdr:rowOff>
    </xdr:from>
    <xdr:ext cx="534377" cy="259045"/>
    <xdr:sp macro="" textlink="">
      <xdr:nvSpPr>
        <xdr:cNvPr id="704" name="テキスト ボックス 703"/>
        <xdr:cNvSpPr txBox="1"/>
      </xdr:nvSpPr>
      <xdr:spPr>
        <a:xfrm>
          <a:off x="12547111" y="164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53811</xdr:rowOff>
    </xdr:from>
    <xdr:to>
      <xdr:col>23</xdr:col>
      <xdr:colOff>568325</xdr:colOff>
      <xdr:row>99</xdr:row>
      <xdr:rowOff>155411</xdr:rowOff>
    </xdr:to>
    <xdr:sp macro="" textlink="">
      <xdr:nvSpPr>
        <xdr:cNvPr id="710" name="円/楕円 709"/>
        <xdr:cNvSpPr/>
      </xdr:nvSpPr>
      <xdr:spPr>
        <a:xfrm>
          <a:off x="16268700" y="170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140188</xdr:rowOff>
    </xdr:from>
    <xdr:ext cx="534377" cy="259045"/>
    <xdr:sp macro="" textlink="">
      <xdr:nvSpPr>
        <xdr:cNvPr id="711" name="公債費該当値テキスト"/>
        <xdr:cNvSpPr txBox="1"/>
      </xdr:nvSpPr>
      <xdr:spPr>
        <a:xfrm>
          <a:off x="16370300" y="169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7353</xdr:rowOff>
    </xdr:from>
    <xdr:to>
      <xdr:col>22</xdr:col>
      <xdr:colOff>415925</xdr:colOff>
      <xdr:row>99</xdr:row>
      <xdr:rowOff>108953</xdr:rowOff>
    </xdr:to>
    <xdr:sp macro="" textlink="">
      <xdr:nvSpPr>
        <xdr:cNvPr id="712" name="円/楕円 711"/>
        <xdr:cNvSpPr/>
      </xdr:nvSpPr>
      <xdr:spPr>
        <a:xfrm>
          <a:off x="15430500" y="169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100080</xdr:rowOff>
    </xdr:from>
    <xdr:ext cx="534377" cy="259045"/>
    <xdr:sp macro="" textlink="">
      <xdr:nvSpPr>
        <xdr:cNvPr id="713" name="テキスト ボックス 712"/>
        <xdr:cNvSpPr txBox="1"/>
      </xdr:nvSpPr>
      <xdr:spPr>
        <a:xfrm>
          <a:off x="15214111" y="170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116320</xdr:rowOff>
    </xdr:from>
    <xdr:to>
      <xdr:col>21</xdr:col>
      <xdr:colOff>212725</xdr:colOff>
      <xdr:row>99</xdr:row>
      <xdr:rowOff>46470</xdr:rowOff>
    </xdr:to>
    <xdr:sp macro="" textlink="">
      <xdr:nvSpPr>
        <xdr:cNvPr id="714" name="円/楕円 713"/>
        <xdr:cNvSpPr/>
      </xdr:nvSpPr>
      <xdr:spPr>
        <a:xfrm>
          <a:off x="14541500" y="169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37597</xdr:rowOff>
    </xdr:from>
    <xdr:ext cx="534377" cy="259045"/>
    <xdr:sp macro="" textlink="">
      <xdr:nvSpPr>
        <xdr:cNvPr id="715" name="テキスト ボックス 714"/>
        <xdr:cNvSpPr txBox="1"/>
      </xdr:nvSpPr>
      <xdr:spPr>
        <a:xfrm>
          <a:off x="14325111" y="170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134175</xdr:rowOff>
    </xdr:from>
    <xdr:to>
      <xdr:col>20</xdr:col>
      <xdr:colOff>9525</xdr:colOff>
      <xdr:row>99</xdr:row>
      <xdr:rowOff>64325</xdr:rowOff>
    </xdr:to>
    <xdr:sp macro="" textlink="">
      <xdr:nvSpPr>
        <xdr:cNvPr id="716" name="円/楕円 715"/>
        <xdr:cNvSpPr/>
      </xdr:nvSpPr>
      <xdr:spPr>
        <a:xfrm>
          <a:off x="13652500" y="169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55452</xdr:rowOff>
    </xdr:from>
    <xdr:ext cx="534377" cy="259045"/>
    <xdr:sp macro="" textlink="">
      <xdr:nvSpPr>
        <xdr:cNvPr id="717" name="テキスト ボックス 716"/>
        <xdr:cNvSpPr txBox="1"/>
      </xdr:nvSpPr>
      <xdr:spPr>
        <a:xfrm>
          <a:off x="13436111" y="170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157708</xdr:rowOff>
    </xdr:from>
    <xdr:to>
      <xdr:col>18</xdr:col>
      <xdr:colOff>492125</xdr:colOff>
      <xdr:row>99</xdr:row>
      <xdr:rowOff>87858</xdr:rowOff>
    </xdr:to>
    <xdr:sp macro="" textlink="">
      <xdr:nvSpPr>
        <xdr:cNvPr id="718" name="円/楕円 717"/>
        <xdr:cNvSpPr/>
      </xdr:nvSpPr>
      <xdr:spPr>
        <a:xfrm>
          <a:off x="12763500" y="16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78985</xdr:rowOff>
    </xdr:from>
    <xdr:ext cx="534377" cy="259045"/>
    <xdr:sp macro="" textlink="">
      <xdr:nvSpPr>
        <xdr:cNvPr id="719" name="テキスト ボックス 718"/>
        <xdr:cNvSpPr txBox="1"/>
      </xdr:nvSpPr>
      <xdr:spPr>
        <a:xfrm>
          <a:off x="12547111" y="170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148489</xdr:rowOff>
    </xdr:from>
    <xdr:to>
      <xdr:col>29</xdr:col>
      <xdr:colOff>568325</xdr:colOff>
      <xdr:row>39</xdr:row>
      <xdr:rowOff>78639</xdr:rowOff>
    </xdr:to>
    <xdr:sp macro="" textlink="">
      <xdr:nvSpPr>
        <xdr:cNvPr id="755" name="フローチャート : 判断 754"/>
        <xdr:cNvSpPr/>
      </xdr:nvSpPr>
      <xdr:spPr>
        <a:xfrm>
          <a:off x="2038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95165</xdr:rowOff>
    </xdr:from>
    <xdr:ext cx="378565" cy="259045"/>
    <xdr:sp macro="" textlink="">
      <xdr:nvSpPr>
        <xdr:cNvPr id="756" name="テキスト ボックス 755"/>
        <xdr:cNvSpPr txBox="1"/>
      </xdr:nvSpPr>
      <xdr:spPr>
        <a:xfrm>
          <a:off x="2024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158852</xdr:rowOff>
    </xdr:from>
    <xdr:to>
      <xdr:col>28</xdr:col>
      <xdr:colOff>365125</xdr:colOff>
      <xdr:row>39</xdr:row>
      <xdr:rowOff>89002</xdr:rowOff>
    </xdr:to>
    <xdr:sp macro="" textlink="">
      <xdr:nvSpPr>
        <xdr:cNvPr id="758" name="フローチャート : 判断 757"/>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105529</xdr:rowOff>
    </xdr:from>
    <xdr:ext cx="313932" cy="259045"/>
    <xdr:sp macro="" textlink="">
      <xdr:nvSpPr>
        <xdr:cNvPr id="759" name="テキスト ボックス 758"/>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161747</xdr:rowOff>
    </xdr:from>
    <xdr:to>
      <xdr:col>27</xdr:col>
      <xdr:colOff>161925</xdr:colOff>
      <xdr:row>39</xdr:row>
      <xdr:rowOff>91897</xdr:rowOff>
    </xdr:to>
    <xdr:sp macro="" textlink="">
      <xdr:nvSpPr>
        <xdr:cNvPr id="760" name="フローチャート : 判断 759"/>
        <xdr:cNvSpPr/>
      </xdr:nvSpPr>
      <xdr:spPr>
        <a:xfrm>
          <a:off x="18605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108424</xdr:rowOff>
    </xdr:from>
    <xdr:ext cx="313932" cy="259045"/>
    <xdr:sp macro="" textlink="">
      <xdr:nvSpPr>
        <xdr:cNvPr id="761" name="テキスト ボックス 760"/>
        <xdr:cNvSpPr txBox="1"/>
      </xdr:nvSpPr>
      <xdr:spPr>
        <a:xfrm>
          <a:off x="18499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全体的には、類似団体の中では平均並もしくは下回っているが、議会費においては、類似団体の中では平均を大きく上回っており、議員報酬や共済費等を占める割合が大きいのが現状である。</a:t>
          </a:r>
        </a:p>
        <a:p>
          <a:r>
            <a:rPr kumimoji="1" lang="ja-JP" altLang="en-US" sz="1300">
              <a:latin typeface="ＭＳ Ｐゴシック"/>
            </a:rPr>
            <a:t>　今後も、議員報酬や共済費等が増減することは考えにくいため、類似団体平均を上回る状況は続くと考えられる。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年度に減額となったが、平成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年度以降は増額となっている。実質単年度収支は、歳計剰余金を積立金として加えたことなどにより、平成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年度以降は黒字で推移している。財源の補てんについては、財政調整基金の残額は平成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年度は増加したが、将来的にも基金の取り崩しも考えられるため、今後も引き続き財政の適正な執行に努めていく。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年度の指標算定以降、平成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年度で国民健康保険特別会計が赤字決算となったが、平成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年度以降は全て黒字となっている。</a:t>
          </a:r>
        </a:p>
        <a:p>
          <a:r>
            <a:rPr kumimoji="1" lang="ja-JP" altLang="en-US" sz="1400">
              <a:latin typeface="ＭＳ ゴシック" pitchFamily="49" charset="-128"/>
              <a:ea typeface="ＭＳ ゴシック" pitchFamily="49" charset="-128"/>
            </a:rPr>
            <a:t>　しかし、厳しい財政状況に変わりはなく、今後とも全ての特別会計において健全化を図っていく。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4.bin"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7348907</v>
      </c>
      <c r="BO4" s="381"/>
      <c r="BP4" s="381"/>
      <c r="BQ4" s="381"/>
      <c r="BR4" s="381"/>
      <c r="BS4" s="381"/>
      <c r="BT4" s="381"/>
      <c r="BU4" s="382"/>
      <c r="BV4" s="380">
        <v>6961979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6983626</v>
      </c>
      <c r="BO5" s="418"/>
      <c r="BP5" s="418"/>
      <c r="BQ5" s="418"/>
      <c r="BR5" s="418"/>
      <c r="BS5" s="418"/>
      <c r="BT5" s="418"/>
      <c r="BU5" s="419"/>
      <c r="BV5" s="417">
        <v>6689011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90.8</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365281</v>
      </c>
      <c r="BO6" s="418"/>
      <c r="BP6" s="418"/>
      <c r="BQ6" s="418"/>
      <c r="BR6" s="418"/>
      <c r="BS6" s="418"/>
      <c r="BT6" s="418"/>
      <c r="BU6" s="419"/>
      <c r="BV6" s="417">
        <v>272968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90.8</v>
      </c>
      <c r="CU6" s="455"/>
      <c r="CV6" s="455"/>
      <c r="CW6" s="455"/>
      <c r="CX6" s="455"/>
      <c r="CY6" s="455"/>
      <c r="CZ6" s="455"/>
      <c r="DA6" s="456"/>
      <c r="DB6" s="454">
        <v>89.9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78825</v>
      </c>
      <c r="BO7" s="418"/>
      <c r="BP7" s="418"/>
      <c r="BQ7" s="418"/>
      <c r="BR7" s="418"/>
      <c r="BS7" s="418"/>
      <c r="BT7" s="418"/>
      <c r="BU7" s="419"/>
      <c r="BV7" s="417">
        <v>29656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4810317</v>
      </c>
      <c r="CU7" s="418"/>
      <c r="CV7" s="418"/>
      <c r="CW7" s="418"/>
      <c r="CX7" s="418"/>
      <c r="CY7" s="418"/>
      <c r="CZ7" s="418"/>
      <c r="DA7" s="419"/>
      <c r="DB7" s="417">
        <v>4685214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286456</v>
      </c>
      <c r="BO8" s="418"/>
      <c r="BP8" s="418"/>
      <c r="BQ8" s="418"/>
      <c r="BR8" s="418"/>
      <c r="BS8" s="418"/>
      <c r="BT8" s="418"/>
      <c r="BU8" s="419"/>
      <c r="BV8" s="417">
        <v>243312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1.08</v>
      </c>
      <c r="CU8" s="458"/>
      <c r="CV8" s="458"/>
      <c r="CW8" s="458"/>
      <c r="CX8" s="458"/>
      <c r="CY8" s="458"/>
      <c r="CZ8" s="458"/>
      <c r="DA8" s="459"/>
      <c r="DB8" s="457">
        <v>1.06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15805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43144</v>
      </c>
      <c r="BO9" s="418"/>
      <c r="BP9" s="418"/>
      <c r="BQ9" s="418"/>
      <c r="BR9" s="418"/>
      <c r="BS9" s="418"/>
      <c r="BT9" s="418"/>
      <c r="BU9" s="419"/>
      <c r="BV9" s="417">
        <v>16782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7.2</v>
      </c>
      <c r="CU9" s="415"/>
      <c r="CV9" s="415"/>
      <c r="CW9" s="415"/>
      <c r="CX9" s="415"/>
      <c r="CY9" s="415"/>
      <c r="CZ9" s="415"/>
      <c r="DA9" s="416"/>
      <c r="DB9" s="414">
        <v>8.5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15914</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211994</v>
      </c>
      <c r="BO10" s="418"/>
      <c r="BP10" s="418"/>
      <c r="BQ10" s="418"/>
      <c r="BR10" s="418"/>
      <c r="BS10" s="418"/>
      <c r="BT10" s="418"/>
      <c r="BU10" s="419"/>
      <c r="BV10" s="417">
        <v>188219</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16255</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60309</v>
      </c>
      <c r="BO12" s="418"/>
      <c r="BP12" s="418"/>
      <c r="BQ12" s="418"/>
      <c r="BR12" s="418"/>
      <c r="BS12" s="418"/>
      <c r="BT12" s="418"/>
      <c r="BU12" s="419"/>
      <c r="BV12" s="417">
        <v>5005</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124</v>
      </c>
      <c r="CU12" s="458"/>
      <c r="CV12" s="458"/>
      <c r="CW12" s="458"/>
      <c r="CX12" s="458"/>
      <c r="CY12" s="458"/>
      <c r="CZ12" s="458"/>
      <c r="DA12" s="459"/>
      <c r="DB12" s="457" t="s">
        <v>124</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15846</v>
      </c>
      <c r="S13" s="499"/>
      <c r="T13" s="499"/>
      <c r="U13" s="499"/>
      <c r="V13" s="500"/>
      <c r="W13" s="433" t="s">
        <v>126</v>
      </c>
      <c r="X13" s="434"/>
      <c r="Y13" s="434"/>
      <c r="Z13" s="434"/>
      <c r="AA13" s="434"/>
      <c r="AB13" s="424"/>
      <c r="AC13" s="468">
        <v>611</v>
      </c>
      <c r="AD13" s="469"/>
      <c r="AE13" s="469"/>
      <c r="AF13" s="469"/>
      <c r="AG13" s="508"/>
      <c r="AH13" s="468">
        <v>660</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194829</v>
      </c>
      <c r="BO13" s="418"/>
      <c r="BP13" s="418"/>
      <c r="BQ13" s="418"/>
      <c r="BR13" s="418"/>
      <c r="BS13" s="418"/>
      <c r="BT13" s="418"/>
      <c r="BU13" s="419"/>
      <c r="BV13" s="417">
        <v>199996</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0.1</v>
      </c>
      <c r="CU13" s="415"/>
      <c r="CV13" s="415"/>
      <c r="CW13" s="415"/>
      <c r="CX13" s="415"/>
      <c r="CY13" s="415"/>
      <c r="CZ13" s="415"/>
      <c r="DA13" s="416"/>
      <c r="DB13" s="414">
        <v>1.1000000000000001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16355</v>
      </c>
      <c r="S14" s="499"/>
      <c r="T14" s="499"/>
      <c r="U14" s="499"/>
      <c r="V14" s="500"/>
      <c r="W14" s="407"/>
      <c r="X14" s="408"/>
      <c r="Y14" s="408"/>
      <c r="Z14" s="408"/>
      <c r="AA14" s="408"/>
      <c r="AB14" s="397"/>
      <c r="AC14" s="501">
        <v>8.6</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124</v>
      </c>
      <c r="CU14" s="513"/>
      <c r="CV14" s="513"/>
      <c r="CW14" s="513"/>
      <c r="CX14" s="513"/>
      <c r="CY14" s="513"/>
      <c r="CZ14" s="513"/>
      <c r="DA14" s="514"/>
      <c r="DB14" s="512" t="s">
        <v>124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15976</v>
      </c>
      <c r="S15" s="499"/>
      <c r="T15" s="499"/>
      <c r="U15" s="499"/>
      <c r="V15" s="500"/>
      <c r="W15" s="433" t="s">
        <v>133</v>
      </c>
      <c r="X15" s="434"/>
      <c r="Y15" s="434"/>
      <c r="Z15" s="434"/>
      <c r="AA15" s="434"/>
      <c r="AB15" s="424"/>
      <c r="AC15" s="468">
        <v>2219</v>
      </c>
      <c r="AD15" s="469"/>
      <c r="AE15" s="469"/>
      <c r="AF15" s="469"/>
      <c r="AG15" s="508"/>
      <c r="AH15" s="468">
        <v>2423</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3693586</v>
      </c>
      <c r="BO15" s="381"/>
      <c r="BP15" s="381"/>
      <c r="BQ15" s="381"/>
      <c r="BR15" s="381"/>
      <c r="BS15" s="381"/>
      <c r="BT15" s="381"/>
      <c r="BU15" s="382"/>
      <c r="BV15" s="380">
        <v>3599690</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31.2</v>
      </c>
      <c r="AD16" s="502"/>
      <c r="AE16" s="502"/>
      <c r="AF16" s="502"/>
      <c r="AG16" s="503"/>
      <c r="AH16" s="501">
        <v>32.5</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3332239</v>
      </c>
      <c r="BO16" s="418"/>
      <c r="BP16" s="418"/>
      <c r="BQ16" s="418"/>
      <c r="BR16" s="418"/>
      <c r="BS16" s="418"/>
      <c r="BT16" s="418"/>
      <c r="BU16" s="419"/>
      <c r="BV16" s="417">
        <v>3384216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4273</v>
      </c>
      <c r="AD17" s="469"/>
      <c r="AE17" s="469"/>
      <c r="AF17" s="469"/>
      <c r="AG17" s="508"/>
      <c r="AH17" s="468">
        <v>4373</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4810317</v>
      </c>
      <c r="BO17" s="418"/>
      <c r="BP17" s="418"/>
      <c r="BQ17" s="418"/>
      <c r="BR17" s="418"/>
      <c r="BS17" s="418"/>
      <c r="BT17" s="418"/>
      <c r="BU17" s="419"/>
      <c r="BV17" s="417">
        <v>4685214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143</v>
      </c>
      <c r="C18" s="460"/>
      <c r="D18" s="460"/>
      <c r="E18" s="529"/>
      <c r="F18" s="529"/>
      <c r="G18" s="529"/>
      <c r="H18" s="529"/>
      <c r="I18" s="529"/>
      <c r="J18" s="529"/>
      <c r="K18" s="529"/>
      <c r="L18" s="530">
        <v>13.86</v>
      </c>
      <c r="M18" s="530"/>
      <c r="N18" s="530"/>
      <c r="O18" s="530"/>
      <c r="P18" s="530"/>
      <c r="Q18" s="530"/>
      <c r="R18" s="531"/>
      <c r="S18" s="531"/>
      <c r="T18" s="531"/>
      <c r="U18" s="531"/>
      <c r="V18" s="532"/>
      <c r="W18" s="435"/>
      <c r="X18" s="436"/>
      <c r="Y18" s="436"/>
      <c r="Z18" s="436"/>
      <c r="AA18" s="436"/>
      <c r="AB18" s="427"/>
      <c r="AC18" s="533">
        <v>60.2</v>
      </c>
      <c r="AD18" s="534"/>
      <c r="AE18" s="534"/>
      <c r="AF18" s="534"/>
      <c r="AG18" s="535"/>
      <c r="AH18" s="533">
        <v>58.7</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4503312</v>
      </c>
      <c r="BO18" s="418"/>
      <c r="BP18" s="418"/>
      <c r="BQ18" s="418"/>
      <c r="BR18" s="418"/>
      <c r="BS18" s="418"/>
      <c r="BT18" s="418"/>
      <c r="BU18" s="419"/>
      <c r="BV18" s="417">
        <v>4447119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145</v>
      </c>
      <c r="C19" s="460"/>
      <c r="D19" s="460"/>
      <c r="E19" s="529"/>
      <c r="F19" s="529"/>
      <c r="G19" s="529"/>
      <c r="H19" s="529"/>
      <c r="I19" s="529"/>
      <c r="J19" s="529"/>
      <c r="K19" s="529"/>
      <c r="L19" s="537">
        <v>1140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5716809</v>
      </c>
      <c r="BO19" s="418"/>
      <c r="BP19" s="418"/>
      <c r="BQ19" s="418"/>
      <c r="BR19" s="418"/>
      <c r="BS19" s="418"/>
      <c r="BT19" s="418"/>
      <c r="BU19" s="419"/>
      <c r="BV19" s="417">
        <v>5566818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147</v>
      </c>
      <c r="C20" s="460"/>
      <c r="D20" s="460"/>
      <c r="E20" s="529"/>
      <c r="F20" s="529"/>
      <c r="G20" s="529"/>
      <c r="H20" s="529"/>
      <c r="I20" s="529"/>
      <c r="J20" s="529"/>
      <c r="K20" s="529"/>
      <c r="L20" s="537">
        <v>6216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3319463</v>
      </c>
      <c r="BO23" s="418"/>
      <c r="BP23" s="418"/>
      <c r="BQ23" s="418"/>
      <c r="BR23" s="418"/>
      <c r="BS23" s="418"/>
      <c r="BT23" s="418"/>
      <c r="BU23" s="419"/>
      <c r="BV23" s="417">
        <v>3426486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156</v>
      </c>
      <c r="F24" s="447"/>
      <c r="G24" s="447"/>
      <c r="H24" s="447"/>
      <c r="I24" s="447"/>
      <c r="J24" s="447"/>
      <c r="K24" s="448"/>
      <c r="L24" s="468">
        <v>1</v>
      </c>
      <c r="M24" s="469"/>
      <c r="N24" s="469"/>
      <c r="O24" s="469"/>
      <c r="P24" s="508"/>
      <c r="Q24" s="468">
        <v>8000</v>
      </c>
      <c r="R24" s="469"/>
      <c r="S24" s="469"/>
      <c r="T24" s="469"/>
      <c r="U24" s="469"/>
      <c r="V24" s="508"/>
      <c r="W24" s="563"/>
      <c r="X24" s="551"/>
      <c r="Y24" s="552"/>
      <c r="Z24" s="467" t="s">
        <v>157</v>
      </c>
      <c r="AA24" s="447"/>
      <c r="AB24" s="447"/>
      <c r="AC24" s="447"/>
      <c r="AD24" s="447"/>
      <c r="AE24" s="447"/>
      <c r="AF24" s="447"/>
      <c r="AG24" s="448"/>
      <c r="AH24" s="468">
        <v>204</v>
      </c>
      <c r="AI24" s="469"/>
      <c r="AJ24" s="469"/>
      <c r="AK24" s="469"/>
      <c r="AL24" s="508"/>
      <c r="AM24" s="468">
        <v>585684</v>
      </c>
      <c r="AN24" s="469"/>
      <c r="AO24" s="469"/>
      <c r="AP24" s="469"/>
      <c r="AQ24" s="469"/>
      <c r="AR24" s="508"/>
      <c r="AS24" s="468">
        <v>2871</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2754168</v>
      </c>
      <c r="BO24" s="418"/>
      <c r="BP24" s="418"/>
      <c r="BQ24" s="418"/>
      <c r="BR24" s="418"/>
      <c r="BS24" s="418"/>
      <c r="BT24" s="418"/>
      <c r="BU24" s="419"/>
      <c r="BV24" s="417">
        <v>2860420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159</v>
      </c>
      <c r="F25" s="447"/>
      <c r="G25" s="447"/>
      <c r="H25" s="447"/>
      <c r="I25" s="447"/>
      <c r="J25" s="447"/>
      <c r="K25" s="448"/>
      <c r="L25" s="468">
        <v>1</v>
      </c>
      <c r="M25" s="469"/>
      <c r="N25" s="469"/>
      <c r="O25" s="469"/>
      <c r="P25" s="508"/>
      <c r="Q25" s="468">
        <v>6700</v>
      </c>
      <c r="R25" s="469"/>
      <c r="S25" s="469"/>
      <c r="T25" s="469"/>
      <c r="U25" s="469"/>
      <c r="V25" s="508"/>
      <c r="W25" s="563"/>
      <c r="X25" s="551"/>
      <c r="Y25" s="552"/>
      <c r="Z25" s="467" t="s">
        <v>160</v>
      </c>
      <c r="AA25" s="447"/>
      <c r="AB25" s="447"/>
      <c r="AC25" s="447"/>
      <c r="AD25" s="447"/>
      <c r="AE25" s="447"/>
      <c r="AF25" s="447"/>
      <c r="AG25" s="448"/>
      <c r="AH25" s="468">
        <v>37</v>
      </c>
      <c r="AI25" s="469"/>
      <c r="AJ25" s="469"/>
      <c r="AK25" s="469"/>
      <c r="AL25" s="508"/>
      <c r="AM25" s="468">
        <v>98753</v>
      </c>
      <c r="AN25" s="469"/>
      <c r="AO25" s="469"/>
      <c r="AP25" s="469"/>
      <c r="AQ25" s="469"/>
      <c r="AR25" s="508"/>
      <c r="AS25" s="468">
        <v>2669</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139812</v>
      </c>
      <c r="BO25" s="381"/>
      <c r="BP25" s="381"/>
      <c r="BQ25" s="381"/>
      <c r="BR25" s="381"/>
      <c r="BS25" s="381"/>
      <c r="BT25" s="381"/>
      <c r="BU25" s="382"/>
      <c r="BV25" s="380">
        <v>166012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162</v>
      </c>
      <c r="F26" s="447"/>
      <c r="G26" s="447"/>
      <c r="H26" s="447"/>
      <c r="I26" s="447"/>
      <c r="J26" s="447"/>
      <c r="K26" s="448"/>
      <c r="L26" s="468">
        <v>1</v>
      </c>
      <c r="M26" s="469"/>
      <c r="N26" s="469"/>
      <c r="O26" s="469"/>
      <c r="P26" s="508"/>
      <c r="Q26" s="468">
        <v>6250</v>
      </c>
      <c r="R26" s="469"/>
      <c r="S26" s="469"/>
      <c r="T26" s="469"/>
      <c r="U26" s="469"/>
      <c r="V26" s="508"/>
      <c r="W26" s="563"/>
      <c r="X26" s="551"/>
      <c r="Y26" s="552"/>
      <c r="Z26" s="467" t="s">
        <v>163</v>
      </c>
      <c r="AA26" s="573"/>
      <c r="AB26" s="573"/>
      <c r="AC26" s="573"/>
      <c r="AD26" s="573"/>
      <c r="AE26" s="573"/>
      <c r="AF26" s="573"/>
      <c r="AG26" s="574"/>
      <c r="AH26" s="468">
        <v>14</v>
      </c>
      <c r="AI26" s="469"/>
      <c r="AJ26" s="469"/>
      <c r="AK26" s="469"/>
      <c r="AL26" s="508"/>
      <c r="AM26" s="468">
        <v>44030</v>
      </c>
      <c r="AN26" s="469"/>
      <c r="AO26" s="469"/>
      <c r="AP26" s="469"/>
      <c r="AQ26" s="469"/>
      <c r="AR26" s="508"/>
      <c r="AS26" s="468">
        <v>3145</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124</v>
      </c>
      <c r="BO26" s="418"/>
      <c r="BP26" s="418"/>
      <c r="BQ26" s="418"/>
      <c r="BR26" s="418"/>
      <c r="BS26" s="418"/>
      <c r="BT26" s="418"/>
      <c r="BU26" s="419"/>
      <c r="BV26" s="417" t="s">
        <v>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3750</v>
      </c>
      <c r="R27" s="469"/>
      <c r="S27" s="469"/>
      <c r="T27" s="469"/>
      <c r="U27" s="469"/>
      <c r="V27" s="508"/>
      <c r="W27" s="563"/>
      <c r="X27" s="551"/>
      <c r="Y27" s="552"/>
      <c r="Z27" s="467" t="s">
        <v>166</v>
      </c>
      <c r="AA27" s="447"/>
      <c r="AB27" s="447"/>
      <c r="AC27" s="447"/>
      <c r="AD27" s="447"/>
      <c r="AE27" s="447"/>
      <c r="AF27" s="447"/>
      <c r="AG27" s="448"/>
      <c r="AH27" s="468">
        <v>18</v>
      </c>
      <c r="AI27" s="469"/>
      <c r="AJ27" s="469"/>
      <c r="AK27" s="469"/>
      <c r="AL27" s="508"/>
      <c r="AM27" s="468">
        <v>50963</v>
      </c>
      <c r="AN27" s="469"/>
      <c r="AO27" s="469"/>
      <c r="AP27" s="469"/>
      <c r="AQ27" s="469"/>
      <c r="AR27" s="508"/>
      <c r="AS27" s="468">
        <v>2831</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124</v>
      </c>
      <c r="BO27" s="587"/>
      <c r="BP27" s="587"/>
      <c r="BQ27" s="587"/>
      <c r="BR27" s="587"/>
      <c r="BS27" s="587"/>
      <c r="BT27" s="587"/>
      <c r="BU27" s="588"/>
      <c r="BV27" s="586" t="s">
        <v>124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3100</v>
      </c>
      <c r="R28" s="469"/>
      <c r="S28" s="469"/>
      <c r="T28" s="469"/>
      <c r="U28" s="469"/>
      <c r="V28" s="508"/>
      <c r="W28" s="563"/>
      <c r="X28" s="551"/>
      <c r="Y28" s="552"/>
      <c r="Z28" s="467" t="s">
        <v>169</v>
      </c>
      <c r="AA28" s="447"/>
      <c r="AB28" s="447"/>
      <c r="AC28" s="447"/>
      <c r="AD28" s="447"/>
      <c r="AE28" s="447"/>
      <c r="AF28" s="447"/>
      <c r="AG28" s="448"/>
      <c r="AH28" s="468" t="s">
        <v>124</v>
      </c>
      <c r="AI28" s="469"/>
      <c r="AJ28" s="469"/>
      <c r="AK28" s="469"/>
      <c r="AL28" s="508"/>
      <c r="AM28" s="468" t="s">
        <v>124</v>
      </c>
      <c r="AN28" s="469"/>
      <c r="AO28" s="469"/>
      <c r="AP28" s="469"/>
      <c r="AQ28" s="469"/>
      <c r="AR28" s="508"/>
      <c r="AS28" s="468" t="s">
        <v>124</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2050315</v>
      </c>
      <c r="BO28" s="381"/>
      <c r="BP28" s="381"/>
      <c r="BQ28" s="381"/>
      <c r="BR28" s="381"/>
      <c r="BS28" s="381"/>
      <c r="BT28" s="381"/>
      <c r="BU28" s="382"/>
      <c r="BV28" s="380">
        <v>1898630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12</v>
      </c>
      <c r="M29" s="469"/>
      <c r="N29" s="469"/>
      <c r="O29" s="469"/>
      <c r="P29" s="508"/>
      <c r="Q29" s="468">
        <v>2800</v>
      </c>
      <c r="R29" s="469"/>
      <c r="S29" s="469"/>
      <c r="T29" s="469"/>
      <c r="U29" s="469"/>
      <c r="V29" s="508"/>
      <c r="W29" s="564"/>
      <c r="X29" s="565"/>
      <c r="Y29" s="566"/>
      <c r="Z29" s="467" t="s">
        <v>173</v>
      </c>
      <c r="AA29" s="447"/>
      <c r="AB29" s="447"/>
      <c r="AC29" s="447"/>
      <c r="AD29" s="447"/>
      <c r="AE29" s="447"/>
      <c r="AF29" s="447"/>
      <c r="AG29" s="448"/>
      <c r="AH29" s="468">
        <v>222</v>
      </c>
      <c r="AI29" s="469"/>
      <c r="AJ29" s="469"/>
      <c r="AK29" s="469"/>
      <c r="AL29" s="508"/>
      <c r="AM29" s="468">
        <v>636647</v>
      </c>
      <c r="AN29" s="469"/>
      <c r="AO29" s="469"/>
      <c r="AP29" s="469"/>
      <c r="AQ29" s="469"/>
      <c r="AR29" s="508"/>
      <c r="AS29" s="468">
        <v>2868</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t="s">
        <v>124</v>
      </c>
      <c r="BO29" s="418"/>
      <c r="BP29" s="418"/>
      <c r="BQ29" s="418"/>
      <c r="BR29" s="418"/>
      <c r="BS29" s="418"/>
      <c r="BT29" s="418"/>
      <c r="BU29" s="419"/>
      <c r="BV29" s="417" t="s">
        <v>124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602558</v>
      </c>
      <c r="BO30" s="587"/>
      <c r="BP30" s="587"/>
      <c r="BQ30" s="587"/>
      <c r="BR30" s="587"/>
      <c r="BS30" s="587"/>
      <c r="BT30" s="587"/>
      <c r="BU30" s="588"/>
      <c r="BV30" s="586">
        <v>705920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城南衛生管理組合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久御山文化スポーツ事業団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京都府市町村職員退職手当組合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久御山町シルバー人材センター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澱川右岸水防事務組合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淀川・木津川水防事務組合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京都府市町村議会議員公務災害補償等組合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京都府自治会館管理組合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京都府後期高齢者医療広域連合（一般会計）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京都府後期高齢者医療広域連合（後期高齢者医療特別会計）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京都地方税機構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91" t="s">
        <v>539</v>
      </c>
      <c r="D34" s="1191"/>
      <c r="E34" s="1192"/>
      <c r="F34" s="32">
        <v>21.08</v>
      </c>
      <c r="G34" s="33">
        <v>16.02</v>
      </c>
      <c r="H34" s="33">
        <v>16.05</v>
      </c>
      <c r="I34" s="33">
        <v>15.29</v>
      </c>
      <c r="J34" s="34">
        <v>12.59</v>
      </c>
      <c r="K34" s="22"/>
      <c r="L34" s="22"/>
      <c r="M34" s="22"/>
      <c r="N34" s="22"/>
      <c r="O34" s="22"/>
      <c r="P34" s="22"/>
    </row>
    <row r="35" spans="1:16" ht="39" customHeight="1" x14ac:dyDescent="0.15">
      <c r="A35" s="22"/>
      <c r="B35" s="35"/>
      <c r="C35" s="1185" t="s">
        <v>540</v>
      </c>
      <c r="D35" s="1186"/>
      <c r="E35" s="1187"/>
      <c r="F35" s="36">
        <v>4.55</v>
      </c>
      <c r="G35" s="37">
        <v>4.22</v>
      </c>
      <c r="H35" s="37">
        <v>4.9400000000000004</v>
      </c>
      <c r="I35" s="37">
        <v>5.19</v>
      </c>
      <c r="J35" s="38">
        <v>5.95</v>
      </c>
      <c r="K35" s="22"/>
      <c r="L35" s="22"/>
      <c r="M35" s="22"/>
      <c r="N35" s="22"/>
      <c r="O35" s="22"/>
      <c r="P35" s="22"/>
    </row>
    <row r="36" spans="1:16" ht="39" customHeight="1" x14ac:dyDescent="0.15">
      <c r="A36" s="22"/>
      <c r="B36" s="35"/>
      <c r="C36" s="1185" t="s">
        <v>541</v>
      </c>
      <c r="D36" s="1186"/>
      <c r="E36" s="1187"/>
      <c r="F36" s="36">
        <v>0.05</v>
      </c>
      <c r="G36" s="37">
        <v>7.0000000000000007E-2</v>
      </c>
      <c r="H36" s="37">
        <v>0.14000000000000001</v>
      </c>
      <c r="I36" s="37">
        <v>0.24</v>
      </c>
      <c r="J36" s="38">
        <v>1.45</v>
      </c>
      <c r="K36" s="22"/>
      <c r="L36" s="22"/>
      <c r="M36" s="22"/>
      <c r="N36" s="22"/>
      <c r="O36" s="22"/>
      <c r="P36" s="22"/>
    </row>
    <row r="37" spans="1:16" ht="39" customHeight="1" x14ac:dyDescent="0.15">
      <c r="A37" s="22"/>
      <c r="B37" s="35"/>
      <c r="C37" s="1185" t="s">
        <v>542</v>
      </c>
      <c r="D37" s="1186"/>
      <c r="E37" s="1187"/>
      <c r="F37" s="36">
        <v>1.93</v>
      </c>
      <c r="G37" s="37">
        <v>0.1</v>
      </c>
      <c r="H37" s="37" t="s">
        <v>543</v>
      </c>
      <c r="I37" s="37">
        <v>0.47</v>
      </c>
      <c r="J37" s="38">
        <v>1.39</v>
      </c>
      <c r="K37" s="22"/>
      <c r="L37" s="22"/>
      <c r="M37" s="22"/>
      <c r="N37" s="22"/>
      <c r="O37" s="22"/>
      <c r="P37" s="22"/>
    </row>
    <row r="38" spans="1:16" ht="39" customHeight="1" x14ac:dyDescent="0.15">
      <c r="A38" s="22"/>
      <c r="B38" s="35"/>
      <c r="C38" s="1185" t="s">
        <v>544</v>
      </c>
      <c r="D38" s="1186"/>
      <c r="E38" s="1187"/>
      <c r="F38" s="36">
        <v>0.36</v>
      </c>
      <c r="G38" s="37">
        <v>0.48</v>
      </c>
      <c r="H38" s="37">
        <v>0.69</v>
      </c>
      <c r="I38" s="37">
        <v>1.3</v>
      </c>
      <c r="J38" s="38">
        <v>1.24</v>
      </c>
      <c r="K38" s="22"/>
      <c r="L38" s="22"/>
      <c r="M38" s="22"/>
      <c r="N38" s="22"/>
      <c r="O38" s="22"/>
      <c r="P38" s="22"/>
    </row>
    <row r="39" spans="1:16" ht="39" customHeight="1" x14ac:dyDescent="0.15">
      <c r="A39" s="22"/>
      <c r="B39" s="35"/>
      <c r="C39" s="1185" t="s">
        <v>545</v>
      </c>
      <c r="D39" s="1186"/>
      <c r="E39" s="1187"/>
      <c r="F39" s="36">
        <v>0.08</v>
      </c>
      <c r="G39" s="37">
        <v>7.0000000000000007E-2</v>
      </c>
      <c r="H39" s="37">
        <v>0.03</v>
      </c>
      <c r="I39" s="37">
        <v>0.03</v>
      </c>
      <c r="J39" s="38">
        <v>0.08</v>
      </c>
      <c r="K39" s="22"/>
      <c r="L39" s="22"/>
      <c r="M39" s="22"/>
      <c r="N39" s="22"/>
      <c r="O39" s="22"/>
      <c r="P39" s="22"/>
    </row>
    <row r="40" spans="1:16" ht="39" customHeight="1" x14ac:dyDescent="0.15">
      <c r="A40" s="22"/>
      <c r="B40" s="35"/>
      <c r="C40" s="1185"/>
      <c r="D40" s="1186"/>
      <c r="E40" s="1187"/>
      <c r="F40" s="36"/>
      <c r="G40" s="37"/>
      <c r="H40" s="37"/>
      <c r="I40" s="37"/>
      <c r="J40" s="38"/>
      <c r="K40" s="22"/>
      <c r="L40" s="22"/>
      <c r="M40" s="22"/>
      <c r="N40" s="22"/>
      <c r="O40" s="22"/>
      <c r="P40" s="22"/>
    </row>
    <row r="41" spans="1:16" ht="39" customHeight="1" x14ac:dyDescent="0.15">
      <c r="A41" s="22"/>
      <c r="B41" s="35"/>
      <c r="C41" s="1185"/>
      <c r="D41" s="1186"/>
      <c r="E41" s="1187"/>
      <c r="F41" s="36"/>
      <c r="G41" s="37"/>
      <c r="H41" s="37"/>
      <c r="I41" s="37"/>
      <c r="J41" s="38"/>
      <c r="K41" s="22"/>
      <c r="L41" s="22"/>
      <c r="M41" s="22"/>
      <c r="N41" s="22"/>
      <c r="O41" s="22"/>
      <c r="P41" s="22"/>
    </row>
    <row r="42" spans="1:16" ht="39" customHeight="1" x14ac:dyDescent="0.15">
      <c r="A42" s="22"/>
      <c r="B42" s="39"/>
      <c r="C42" s="1185" t="s">
        <v>546</v>
      </c>
      <c r="D42" s="1186"/>
      <c r="E42" s="1187"/>
      <c r="F42" s="36" t="s">
        <v>491</v>
      </c>
      <c r="G42" s="37" t="s">
        <v>491</v>
      </c>
      <c r="H42" s="37" t="s">
        <v>491</v>
      </c>
      <c r="I42" s="37" t="s">
        <v>491</v>
      </c>
      <c r="J42" s="38" t="s">
        <v>491</v>
      </c>
      <c r="K42" s="22"/>
      <c r="L42" s="22"/>
      <c r="M42" s="22"/>
      <c r="N42" s="22"/>
      <c r="O42" s="22"/>
      <c r="P42" s="22"/>
    </row>
    <row r="43" spans="1:16" ht="39" customHeight="1" thickBot="1" x14ac:dyDescent="0.2">
      <c r="A43" s="22"/>
      <c r="B43" s="40"/>
      <c r="C43" s="1188" t="s">
        <v>547</v>
      </c>
      <c r="D43" s="1189"/>
      <c r="E43" s="1190"/>
      <c r="F43" s="41" t="s">
        <v>491</v>
      </c>
      <c r="G43" s="42" t="s">
        <v>491</v>
      </c>
      <c r="H43" s="42" t="s">
        <v>491</v>
      </c>
      <c r="I43" s="42" t="s">
        <v>491</v>
      </c>
      <c r="J43" s="43" t="s">
        <v>491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507</v>
      </c>
      <c r="L45" s="60">
        <v>536</v>
      </c>
      <c r="M45" s="60">
        <v>555</v>
      </c>
      <c r="N45" s="60">
        <v>473</v>
      </c>
      <c r="O45" s="61">
        <v>411</v>
      </c>
      <c r="P45" s="48"/>
      <c r="Q45" s="48"/>
      <c r="R45" s="48"/>
      <c r="S45" s="48"/>
      <c r="T45" s="48"/>
      <c r="U45" s="48"/>
    </row>
    <row r="46" spans="1:21" ht="30.75" customHeight="1" x14ac:dyDescent="0.15">
      <c r="A46" s="48"/>
      <c r="B46" s="1203"/>
      <c r="C46" s="1204"/>
      <c r="D46" s="62"/>
      <c r="E46" s="1195" t="s">
        <v>13</v>
      </c>
      <c r="F46" s="1195"/>
      <c r="G46" s="1195"/>
      <c r="H46" s="1195"/>
      <c r="I46" s="1195"/>
      <c r="J46" s="1196"/>
      <c r="K46" s="63" t="s">
        <v>491</v>
      </c>
      <c r="L46" s="64" t="s">
        <v>491</v>
      </c>
      <c r="M46" s="64" t="s">
        <v>491</v>
      </c>
      <c r="N46" s="64" t="s">
        <v>491</v>
      </c>
      <c r="O46" s="65" t="s">
        <v>491</v>
      </c>
      <c r="P46" s="48"/>
      <c r="Q46" s="48"/>
      <c r="R46" s="48"/>
      <c r="S46" s="48"/>
      <c r="T46" s="48"/>
      <c r="U46" s="48"/>
    </row>
    <row r="47" spans="1:21" ht="30.75" customHeight="1" x14ac:dyDescent="0.15">
      <c r="A47" s="48"/>
      <c r="B47" s="1203"/>
      <c r="C47" s="1204"/>
      <c r="D47" s="62"/>
      <c r="E47" s="1195" t="s">
        <v>14</v>
      </c>
      <c r="F47" s="1195"/>
      <c r="G47" s="1195"/>
      <c r="H47" s="1195"/>
      <c r="I47" s="1195"/>
      <c r="J47" s="1196"/>
      <c r="K47" s="63" t="s">
        <v>491</v>
      </c>
      <c r="L47" s="64" t="s">
        <v>491</v>
      </c>
      <c r="M47" s="64" t="s">
        <v>491</v>
      </c>
      <c r="N47" s="64" t="s">
        <v>491</v>
      </c>
      <c r="O47" s="65" t="s">
        <v>491</v>
      </c>
      <c r="P47" s="48"/>
      <c r="Q47" s="48"/>
      <c r="R47" s="48"/>
      <c r="S47" s="48"/>
      <c r="T47" s="48"/>
      <c r="U47" s="48"/>
    </row>
    <row r="48" spans="1:21" ht="30.75" customHeight="1" x14ac:dyDescent="0.15">
      <c r="A48" s="48"/>
      <c r="B48" s="1203"/>
      <c r="C48" s="1204"/>
      <c r="D48" s="62"/>
      <c r="E48" s="1195" t="s">
        <v>15</v>
      </c>
      <c r="F48" s="1195"/>
      <c r="G48" s="1195"/>
      <c r="H48" s="1195"/>
      <c r="I48" s="1195"/>
      <c r="J48" s="1196"/>
      <c r="K48" s="63">
        <v>107</v>
      </c>
      <c r="L48" s="64">
        <v>108</v>
      </c>
      <c r="M48" s="64">
        <v>157</v>
      </c>
      <c r="N48" s="64">
        <v>153</v>
      </c>
      <c r="O48" s="65">
        <v>136</v>
      </c>
      <c r="P48" s="48"/>
      <c r="Q48" s="48"/>
      <c r="R48" s="48"/>
      <c r="S48" s="48"/>
      <c r="T48" s="48"/>
      <c r="U48" s="48"/>
    </row>
    <row r="49" spans="1:21" ht="30.75" customHeight="1" x14ac:dyDescent="0.15">
      <c r="A49" s="48"/>
      <c r="B49" s="1203"/>
      <c r="C49" s="1204"/>
      <c r="D49" s="62"/>
      <c r="E49" s="1195" t="s">
        <v>16</v>
      </c>
      <c r="F49" s="1195"/>
      <c r="G49" s="1195"/>
      <c r="H49" s="1195"/>
      <c r="I49" s="1195"/>
      <c r="J49" s="1196"/>
      <c r="K49" s="63">
        <v>35</v>
      </c>
      <c r="L49" s="64">
        <v>35</v>
      </c>
      <c r="M49" s="64">
        <v>31</v>
      </c>
      <c r="N49" s="64">
        <v>27</v>
      </c>
      <c r="O49" s="65">
        <v>22</v>
      </c>
      <c r="P49" s="48"/>
      <c r="Q49" s="48"/>
      <c r="R49" s="48"/>
      <c r="S49" s="48"/>
      <c r="T49" s="48"/>
      <c r="U49" s="48"/>
    </row>
    <row r="50" spans="1:21" ht="30.75" customHeight="1" x14ac:dyDescent="0.15">
      <c r="A50" s="48"/>
      <c r="B50" s="1203"/>
      <c r="C50" s="1204"/>
      <c r="D50" s="62"/>
      <c r="E50" s="1195" t="s">
        <v>17</v>
      </c>
      <c r="F50" s="1195"/>
      <c r="G50" s="1195"/>
      <c r="H50" s="1195"/>
      <c r="I50" s="1195"/>
      <c r="J50" s="1196"/>
      <c r="K50" s="63" t="s">
        <v>491</v>
      </c>
      <c r="L50" s="64" t="s">
        <v>491</v>
      </c>
      <c r="M50" s="64" t="s">
        <v>491</v>
      </c>
      <c r="N50" s="64" t="s">
        <v>491</v>
      </c>
      <c r="O50" s="65" t="s">
        <v>491</v>
      </c>
      <c r="P50" s="48"/>
      <c r="Q50" s="48"/>
      <c r="R50" s="48"/>
      <c r="S50" s="48"/>
      <c r="T50" s="48"/>
      <c r="U50" s="48"/>
    </row>
    <row r="51" spans="1:21" ht="30.75" customHeight="1" x14ac:dyDescent="0.15">
      <c r="A51" s="48"/>
      <c r="B51" s="1205"/>
      <c r="C51" s="1206"/>
      <c r="D51" s="66"/>
      <c r="E51" s="1195" t="s">
        <v>18</v>
      </c>
      <c r="F51" s="1195"/>
      <c r="G51" s="1195"/>
      <c r="H51" s="1195"/>
      <c r="I51" s="1195"/>
      <c r="J51" s="1196"/>
      <c r="K51" s="63" t="s">
        <v>491</v>
      </c>
      <c r="L51" s="64" t="s">
        <v>491</v>
      </c>
      <c r="M51" s="64" t="s">
        <v>491</v>
      </c>
      <c r="N51" s="64" t="s">
        <v>491</v>
      </c>
      <c r="O51" s="65" t="s">
        <v>491</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587</v>
      </c>
      <c r="L52" s="64">
        <v>616</v>
      </c>
      <c r="M52" s="64">
        <v>665</v>
      </c>
      <c r="N52" s="64">
        <v>646</v>
      </c>
      <c r="O52" s="65">
        <v>645</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62</v>
      </c>
      <c r="L53" s="69">
        <v>63</v>
      </c>
      <c r="M53" s="69">
        <v>78</v>
      </c>
      <c r="N53" s="69">
        <v>7</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09" t="s">
        <v>24</v>
      </c>
      <c r="C41" s="1210"/>
      <c r="D41" s="81"/>
      <c r="E41" s="1215" t="s">
        <v>25</v>
      </c>
      <c r="F41" s="1215"/>
      <c r="G41" s="1215"/>
      <c r="H41" s="1216"/>
      <c r="I41" s="82">
        <v>4520</v>
      </c>
      <c r="J41" s="83">
        <v>4228</v>
      </c>
      <c r="K41" s="83">
        <v>3754</v>
      </c>
      <c r="L41" s="83">
        <v>3426</v>
      </c>
      <c r="M41" s="84">
        <v>3319</v>
      </c>
    </row>
    <row r="42" spans="2:13" ht="27.75" customHeight="1" x14ac:dyDescent="0.15">
      <c r="B42" s="1211"/>
      <c r="C42" s="1212"/>
      <c r="D42" s="85"/>
      <c r="E42" s="1217" t="s">
        <v>26</v>
      </c>
      <c r="F42" s="1217"/>
      <c r="G42" s="1217"/>
      <c r="H42" s="1218"/>
      <c r="I42" s="86" t="s">
        <v>491</v>
      </c>
      <c r="J42" s="87" t="s">
        <v>491</v>
      </c>
      <c r="K42" s="87" t="s">
        <v>491</v>
      </c>
      <c r="L42" s="87" t="s">
        <v>491</v>
      </c>
      <c r="M42" s="88" t="s">
        <v>491</v>
      </c>
    </row>
    <row r="43" spans="2:13" ht="27.75" customHeight="1" x14ac:dyDescent="0.15">
      <c r="B43" s="1211"/>
      <c r="C43" s="1212"/>
      <c r="D43" s="85"/>
      <c r="E43" s="1217" t="s">
        <v>27</v>
      </c>
      <c r="F43" s="1217"/>
      <c r="G43" s="1217"/>
      <c r="H43" s="1218"/>
      <c r="I43" s="86">
        <v>141</v>
      </c>
      <c r="J43" s="87">
        <v>1104</v>
      </c>
      <c r="K43" s="87">
        <v>1223</v>
      </c>
      <c r="L43" s="87">
        <v>1280</v>
      </c>
      <c r="M43" s="88">
        <v>1265</v>
      </c>
    </row>
    <row r="44" spans="2:13" ht="27.75" customHeight="1" x14ac:dyDescent="0.15">
      <c r="B44" s="1211"/>
      <c r="C44" s="1212"/>
      <c r="D44" s="85"/>
      <c r="E44" s="1217" t="s">
        <v>28</v>
      </c>
      <c r="F44" s="1217"/>
      <c r="G44" s="1217"/>
      <c r="H44" s="1218"/>
      <c r="I44" s="86">
        <v>187</v>
      </c>
      <c r="J44" s="87">
        <v>166</v>
      </c>
      <c r="K44" s="87">
        <v>193</v>
      </c>
      <c r="L44" s="87">
        <v>182</v>
      </c>
      <c r="M44" s="88">
        <v>312</v>
      </c>
    </row>
    <row r="45" spans="2:13" ht="27.75" customHeight="1" x14ac:dyDescent="0.15">
      <c r="B45" s="1211"/>
      <c r="C45" s="1212"/>
      <c r="D45" s="85"/>
      <c r="E45" s="1217" t="s">
        <v>29</v>
      </c>
      <c r="F45" s="1217"/>
      <c r="G45" s="1217"/>
      <c r="H45" s="1218"/>
      <c r="I45" s="86">
        <v>2238</v>
      </c>
      <c r="J45" s="87">
        <v>2315</v>
      </c>
      <c r="K45" s="87">
        <v>2131</v>
      </c>
      <c r="L45" s="87">
        <v>1885</v>
      </c>
      <c r="M45" s="88">
        <v>1719</v>
      </c>
    </row>
    <row r="46" spans="2:13" ht="27.75" customHeight="1" x14ac:dyDescent="0.15">
      <c r="B46" s="1211"/>
      <c r="C46" s="1212"/>
      <c r="D46" s="89"/>
      <c r="E46" s="1217" t="s">
        <v>30</v>
      </c>
      <c r="F46" s="1217"/>
      <c r="G46" s="1217"/>
      <c r="H46" s="1218"/>
      <c r="I46" s="86" t="s">
        <v>491</v>
      </c>
      <c r="J46" s="87" t="s">
        <v>491</v>
      </c>
      <c r="K46" s="87" t="s">
        <v>491</v>
      </c>
      <c r="L46" s="87" t="s">
        <v>491</v>
      </c>
      <c r="M46" s="88" t="s">
        <v>491</v>
      </c>
    </row>
    <row r="47" spans="2:13" ht="27.75" customHeight="1" x14ac:dyDescent="0.15">
      <c r="B47" s="1211"/>
      <c r="C47" s="1212"/>
      <c r="D47" s="90"/>
      <c r="E47" s="1219" t="s">
        <v>31</v>
      </c>
      <c r="F47" s="1220"/>
      <c r="G47" s="1220"/>
      <c r="H47" s="1221"/>
      <c r="I47" s="86" t="s">
        <v>491</v>
      </c>
      <c r="J47" s="87" t="s">
        <v>491</v>
      </c>
      <c r="K47" s="87" t="s">
        <v>491</v>
      </c>
      <c r="L47" s="87" t="s">
        <v>491</v>
      </c>
      <c r="M47" s="88" t="s">
        <v>491</v>
      </c>
    </row>
    <row r="48" spans="2:13" ht="27.75" customHeight="1" x14ac:dyDescent="0.15">
      <c r="B48" s="1211"/>
      <c r="C48" s="1212"/>
      <c r="D48" s="85"/>
      <c r="E48" s="1217" t="s">
        <v>32</v>
      </c>
      <c r="F48" s="1217"/>
      <c r="G48" s="1217"/>
      <c r="H48" s="1218"/>
      <c r="I48" s="86" t="s">
        <v>491</v>
      </c>
      <c r="J48" s="87" t="s">
        <v>491</v>
      </c>
      <c r="K48" s="87" t="s">
        <v>491</v>
      </c>
      <c r="L48" s="87" t="s">
        <v>491</v>
      </c>
      <c r="M48" s="88" t="s">
        <v>491</v>
      </c>
    </row>
    <row r="49" spans="2:13" ht="27.75" customHeight="1" x14ac:dyDescent="0.15">
      <c r="B49" s="1213"/>
      <c r="C49" s="1214"/>
      <c r="D49" s="85"/>
      <c r="E49" s="1217" t="s">
        <v>33</v>
      </c>
      <c r="F49" s="1217"/>
      <c r="G49" s="1217"/>
      <c r="H49" s="1218"/>
      <c r="I49" s="86" t="s">
        <v>491</v>
      </c>
      <c r="J49" s="87" t="s">
        <v>491</v>
      </c>
      <c r="K49" s="87" t="s">
        <v>491</v>
      </c>
      <c r="L49" s="87" t="s">
        <v>491</v>
      </c>
      <c r="M49" s="88" t="s">
        <v>491</v>
      </c>
    </row>
    <row r="50" spans="2:13" ht="27.75" customHeight="1" x14ac:dyDescent="0.15">
      <c r="B50" s="1222" t="s">
        <v>34</v>
      </c>
      <c r="C50" s="1223"/>
      <c r="D50" s="91"/>
      <c r="E50" s="1217" t="s">
        <v>35</v>
      </c>
      <c r="F50" s="1217"/>
      <c r="G50" s="1217"/>
      <c r="H50" s="1218"/>
      <c r="I50" s="86">
        <v>2720</v>
      </c>
      <c r="J50" s="87">
        <v>2572</v>
      </c>
      <c r="K50" s="87">
        <v>2446</v>
      </c>
      <c r="L50" s="87">
        <v>2605</v>
      </c>
      <c r="M50" s="88">
        <v>2653</v>
      </c>
    </row>
    <row r="51" spans="2:13" ht="27.75" customHeight="1" x14ac:dyDescent="0.15">
      <c r="B51" s="1211"/>
      <c r="C51" s="1212"/>
      <c r="D51" s="85"/>
      <c r="E51" s="1217" t="s">
        <v>36</v>
      </c>
      <c r="F51" s="1217"/>
      <c r="G51" s="1217"/>
      <c r="H51" s="1218"/>
      <c r="I51" s="86">
        <v>1452</v>
      </c>
      <c r="J51" s="87">
        <v>1324</v>
      </c>
      <c r="K51" s="87">
        <v>1289</v>
      </c>
      <c r="L51" s="87">
        <v>1319</v>
      </c>
      <c r="M51" s="88">
        <v>1498</v>
      </c>
    </row>
    <row r="52" spans="2:13" ht="27.75" customHeight="1" x14ac:dyDescent="0.15">
      <c r="B52" s="1213"/>
      <c r="C52" s="1214"/>
      <c r="D52" s="85"/>
      <c r="E52" s="1217" t="s">
        <v>37</v>
      </c>
      <c r="F52" s="1217"/>
      <c r="G52" s="1217"/>
      <c r="H52" s="1218"/>
      <c r="I52" s="86">
        <v>5471</v>
      </c>
      <c r="J52" s="87">
        <v>5193</v>
      </c>
      <c r="K52" s="87">
        <v>4759</v>
      </c>
      <c r="L52" s="87">
        <v>4412</v>
      </c>
      <c r="M52" s="88">
        <v>4169</v>
      </c>
    </row>
    <row r="53" spans="2:13" ht="27.75" customHeight="1" thickBot="1" x14ac:dyDescent="0.2">
      <c r="B53" s="1224" t="s">
        <v>21</v>
      </c>
      <c r="C53" s="1225"/>
      <c r="D53" s="92"/>
      <c r="E53" s="1226" t="s">
        <v>38</v>
      </c>
      <c r="F53" s="1226"/>
      <c r="G53" s="1226"/>
      <c r="H53" s="1227"/>
      <c r="I53" s="93">
        <v>-2556</v>
      </c>
      <c r="J53" s="94">
        <v>-1276</v>
      </c>
      <c r="K53" s="94">
        <v>-1193</v>
      </c>
      <c r="L53" s="94">
        <v>-1562</v>
      </c>
      <c r="M53" s="95">
        <v>-1705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42" t="s">
        <v>565</v>
      </c>
      <c r="H43" s="1243"/>
      <c r="I43" s="1243"/>
      <c r="J43" s="1243"/>
      <c r="K43" s="1243"/>
      <c r="L43" s="1243"/>
      <c r="M43" s="1243"/>
      <c r="N43" s="1243"/>
      <c r="O43" s="1244"/>
    </row>
    <row r="44" spans="2:17" x14ac:dyDescent="0.15">
      <c r="B44" s="250"/>
      <c r="C44" s="246"/>
      <c r="D44" s="246"/>
      <c r="E44" s="246"/>
      <c r="F44" s="246"/>
      <c r="G44" s="1245"/>
      <c r="H44" s="1246"/>
      <c r="I44" s="1246"/>
      <c r="J44" s="1246"/>
      <c r="K44" s="1246"/>
      <c r="L44" s="1246"/>
      <c r="M44" s="1246"/>
      <c r="N44" s="1246"/>
      <c r="O44" s="1247"/>
    </row>
    <row r="45" spans="2:17" x14ac:dyDescent="0.15">
      <c r="B45" s="250"/>
      <c r="C45" s="246"/>
      <c r="D45" s="246"/>
      <c r="E45" s="246"/>
      <c r="F45" s="246"/>
      <c r="G45" s="1245"/>
      <c r="H45" s="1246"/>
      <c r="I45" s="1246"/>
      <c r="J45" s="1246"/>
      <c r="K45" s="1246"/>
      <c r="L45" s="1246"/>
      <c r="M45" s="1246"/>
      <c r="N45" s="1246"/>
      <c r="O45" s="1247"/>
    </row>
    <row r="46" spans="2:17" x14ac:dyDescent="0.15">
      <c r="B46" s="250"/>
      <c r="C46" s="246"/>
      <c r="D46" s="246"/>
      <c r="E46" s="246"/>
      <c r="F46" s="246"/>
      <c r="G46" s="1245"/>
      <c r="H46" s="1246"/>
      <c r="I46" s="1246"/>
      <c r="J46" s="1246"/>
      <c r="K46" s="1246"/>
      <c r="L46" s="1246"/>
      <c r="M46" s="1246"/>
      <c r="N46" s="1246"/>
      <c r="O46" s="1247"/>
    </row>
    <row r="47" spans="2:17" x14ac:dyDescent="0.15">
      <c r="B47" s="250"/>
      <c r="C47" s="246"/>
      <c r="D47" s="246"/>
      <c r="E47" s="246"/>
      <c r="F47" s="246"/>
      <c r="G47" s="1248"/>
      <c r="H47" s="1249"/>
      <c r="I47" s="1249"/>
      <c r="J47" s="1249"/>
      <c r="K47" s="1249"/>
      <c r="L47" s="1249"/>
      <c r="M47" s="1249"/>
      <c r="N47" s="1249"/>
      <c r="O47" s="1250"/>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51"/>
      <c r="H50" s="1252"/>
      <c r="I50" s="1252"/>
      <c r="J50" s="1253"/>
      <c r="K50" s="356" t="s">
        <v>531</v>
      </c>
      <c r="L50" s="356" t="s">
        <v>532</v>
      </c>
      <c r="M50" s="356" t="s">
        <v>533</v>
      </c>
      <c r="N50" s="356" t="s">
        <v>534</v>
      </c>
      <c r="O50" s="356" t="s">
        <v>535</v>
      </c>
    </row>
    <row r="51" spans="1:17" x14ac:dyDescent="0.15">
      <c r="B51" s="250"/>
      <c r="C51" s="246"/>
      <c r="D51" s="246"/>
      <c r="E51" s="246"/>
      <c r="F51" s="246"/>
      <c r="G51" s="1254" t="s">
        <v>567</v>
      </c>
      <c r="H51" s="1255"/>
      <c r="I51" s="1260" t="s">
        <v>568</v>
      </c>
      <c r="J51" s="1260"/>
      <c r="K51" s="1263"/>
      <c r="L51" s="1263"/>
      <c r="M51" s="1263"/>
      <c r="N51" s="1228"/>
      <c r="O51" s="1228"/>
    </row>
    <row r="52" spans="1:17" x14ac:dyDescent="0.15">
      <c r="B52" s="250"/>
      <c r="C52" s="246"/>
      <c r="D52" s="246"/>
      <c r="E52" s="246"/>
      <c r="F52" s="246"/>
      <c r="G52" s="1256"/>
      <c r="H52" s="1257"/>
      <c r="I52" s="1261"/>
      <c r="J52" s="1261"/>
      <c r="K52" s="1228"/>
      <c r="L52" s="1228"/>
      <c r="M52" s="1228"/>
      <c r="N52" s="1228"/>
      <c r="O52" s="1228"/>
    </row>
    <row r="53" spans="1:17" x14ac:dyDescent="0.15">
      <c r="A53" s="357"/>
      <c r="B53" s="250"/>
      <c r="C53" s="246"/>
      <c r="D53" s="246"/>
      <c r="E53" s="246"/>
      <c r="F53" s="246"/>
      <c r="G53" s="1256"/>
      <c r="H53" s="1257"/>
      <c r="I53" s="1240" t="s">
        <v>569</v>
      </c>
      <c r="J53" s="1240"/>
      <c r="K53" s="1262"/>
      <c r="L53" s="1262"/>
      <c r="M53" s="1262"/>
      <c r="N53" s="1232">
        <v>62.7</v>
      </c>
      <c r="O53" s="1232">
        <v>63.9</v>
      </c>
    </row>
    <row r="54" spans="1:17" x14ac:dyDescent="0.15">
      <c r="A54" s="357"/>
      <c r="B54" s="250"/>
      <c r="C54" s="246"/>
      <c r="D54" s="246"/>
      <c r="E54" s="246"/>
      <c r="F54" s="246"/>
      <c r="G54" s="1258"/>
      <c r="H54" s="1259"/>
      <c r="I54" s="1240"/>
      <c r="J54" s="1240"/>
      <c r="K54" s="1233"/>
      <c r="L54" s="1233"/>
      <c r="M54" s="1233"/>
      <c r="N54" s="1233"/>
      <c r="O54" s="1233"/>
    </row>
    <row r="55" spans="1:17" x14ac:dyDescent="0.15">
      <c r="A55" s="357"/>
      <c r="B55" s="250"/>
      <c r="C55" s="246"/>
      <c r="D55" s="246"/>
      <c r="E55" s="246"/>
      <c r="F55" s="246"/>
      <c r="G55" s="1234" t="s">
        <v>570</v>
      </c>
      <c r="H55" s="1235"/>
      <c r="I55" s="1240" t="s">
        <v>568</v>
      </c>
      <c r="J55" s="1240"/>
      <c r="K55" s="1263"/>
      <c r="L55" s="1263"/>
      <c r="M55" s="1263"/>
      <c r="N55" s="1228">
        <v>44.9</v>
      </c>
      <c r="O55" s="1228">
        <v>44.9</v>
      </c>
    </row>
    <row r="56" spans="1:17" x14ac:dyDescent="0.15">
      <c r="A56" s="357"/>
      <c r="B56" s="250"/>
      <c r="C56" s="246"/>
      <c r="D56" s="246"/>
      <c r="E56" s="246"/>
      <c r="F56" s="246"/>
      <c r="G56" s="1236"/>
      <c r="H56" s="1237"/>
      <c r="I56" s="1240"/>
      <c r="J56" s="1240"/>
      <c r="K56" s="1228"/>
      <c r="L56" s="1228"/>
      <c r="M56" s="1228"/>
      <c r="N56" s="1228"/>
      <c r="O56" s="1228"/>
    </row>
    <row r="57" spans="1:17" s="357" customFormat="1" x14ac:dyDescent="0.15">
      <c r="B57" s="358"/>
      <c r="C57" s="354"/>
      <c r="D57" s="354"/>
      <c r="E57" s="354"/>
      <c r="F57" s="354"/>
      <c r="G57" s="1236"/>
      <c r="H57" s="1237"/>
      <c r="I57" s="1230" t="s">
        <v>569</v>
      </c>
      <c r="J57" s="1230"/>
      <c r="K57" s="1262"/>
      <c r="L57" s="1262"/>
      <c r="M57" s="1262"/>
      <c r="N57" s="1232">
        <v>61.9</v>
      </c>
      <c r="O57" s="1232">
        <v>60.9</v>
      </c>
      <c r="P57" s="359"/>
      <c r="Q57" s="358"/>
    </row>
    <row r="58" spans="1:17" s="357" customFormat="1" x14ac:dyDescent="0.15">
      <c r="A58" s="245"/>
      <c r="B58" s="358"/>
      <c r="C58" s="354"/>
      <c r="D58" s="354"/>
      <c r="E58" s="354"/>
      <c r="F58" s="354"/>
      <c r="G58" s="1238"/>
      <c r="H58" s="1239"/>
      <c r="I58" s="1230"/>
      <c r="J58" s="1230"/>
      <c r="K58" s="1233"/>
      <c r="L58" s="1233"/>
      <c r="M58" s="1233"/>
      <c r="N58" s="1233"/>
      <c r="O58" s="123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42" t="s">
        <v>572</v>
      </c>
      <c r="H65" s="1243"/>
      <c r="I65" s="1243"/>
      <c r="J65" s="1243"/>
      <c r="K65" s="1243"/>
      <c r="L65" s="1243"/>
      <c r="M65" s="1243"/>
      <c r="N65" s="1243"/>
      <c r="O65" s="1244"/>
    </row>
    <row r="66" spans="2:30" x14ac:dyDescent="0.15">
      <c r="B66" s="250"/>
      <c r="C66" s="246"/>
      <c r="D66" s="246"/>
      <c r="E66" s="246"/>
      <c r="F66" s="246"/>
      <c r="G66" s="1245"/>
      <c r="H66" s="1246"/>
      <c r="I66" s="1246"/>
      <c r="J66" s="1246"/>
      <c r="K66" s="1246"/>
      <c r="L66" s="1246"/>
      <c r="M66" s="1246"/>
      <c r="N66" s="1246"/>
      <c r="O66" s="1247"/>
    </row>
    <row r="67" spans="2:30" x14ac:dyDescent="0.15">
      <c r="B67" s="250"/>
      <c r="C67" s="246"/>
      <c r="D67" s="246"/>
      <c r="E67" s="246"/>
      <c r="F67" s="246"/>
      <c r="G67" s="1245"/>
      <c r="H67" s="1246"/>
      <c r="I67" s="1246"/>
      <c r="J67" s="1246"/>
      <c r="K67" s="1246"/>
      <c r="L67" s="1246"/>
      <c r="M67" s="1246"/>
      <c r="N67" s="1246"/>
      <c r="O67" s="1247"/>
    </row>
    <row r="68" spans="2:30" x14ac:dyDescent="0.15">
      <c r="B68" s="250"/>
      <c r="C68" s="246"/>
      <c r="D68" s="246"/>
      <c r="E68" s="246"/>
      <c r="F68" s="246"/>
      <c r="G68" s="1245"/>
      <c r="H68" s="1246"/>
      <c r="I68" s="1246"/>
      <c r="J68" s="1246"/>
      <c r="K68" s="1246"/>
      <c r="L68" s="1246"/>
      <c r="M68" s="1246"/>
      <c r="N68" s="1246"/>
      <c r="O68" s="1247"/>
    </row>
    <row r="69" spans="2:30" x14ac:dyDescent="0.15">
      <c r="B69" s="250"/>
      <c r="C69" s="246"/>
      <c r="D69" s="246"/>
      <c r="E69" s="246"/>
      <c r="F69" s="246"/>
      <c r="G69" s="1248"/>
      <c r="H69" s="1249"/>
      <c r="I69" s="1249"/>
      <c r="J69" s="1249"/>
      <c r="K69" s="1249"/>
      <c r="L69" s="1249"/>
      <c r="M69" s="1249"/>
      <c r="N69" s="1249"/>
      <c r="O69" s="125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51"/>
      <c r="H72" s="1252"/>
      <c r="I72" s="1252"/>
      <c r="J72" s="1253"/>
      <c r="K72" s="356" t="s">
        <v>531</v>
      </c>
      <c r="L72" s="356" t="s">
        <v>532</v>
      </c>
      <c r="M72" s="356" t="s">
        <v>533</v>
      </c>
      <c r="N72" s="356" t="s">
        <v>534</v>
      </c>
      <c r="O72" s="356" t="s">
        <v>535</v>
      </c>
    </row>
    <row r="73" spans="2:30" x14ac:dyDescent="0.15">
      <c r="B73" s="250"/>
      <c r="C73" s="246"/>
      <c r="D73" s="246"/>
      <c r="E73" s="246"/>
      <c r="F73" s="246"/>
      <c r="G73" s="1254" t="s">
        <v>567</v>
      </c>
      <c r="H73" s="1255"/>
      <c r="I73" s="1260" t="s">
        <v>568</v>
      </c>
      <c r="J73" s="1260"/>
      <c r="K73" s="1241"/>
      <c r="L73" s="1241"/>
      <c r="M73" s="1228"/>
      <c r="N73" s="1228"/>
      <c r="O73" s="1228"/>
      <c r="S73" s="245">
        <v>9.9</v>
      </c>
    </row>
    <row r="74" spans="2:30" x14ac:dyDescent="0.15">
      <c r="B74" s="250"/>
      <c r="C74" s="246"/>
      <c r="D74" s="246"/>
      <c r="E74" s="246"/>
      <c r="F74" s="246"/>
      <c r="G74" s="1256"/>
      <c r="H74" s="1257"/>
      <c r="I74" s="1261"/>
      <c r="J74" s="1261"/>
      <c r="K74" s="1241"/>
      <c r="L74" s="1241"/>
      <c r="M74" s="1228"/>
      <c r="N74" s="1228"/>
      <c r="O74" s="1228"/>
    </row>
    <row r="75" spans="2:30" x14ac:dyDescent="0.15">
      <c r="B75" s="250"/>
      <c r="C75" s="246"/>
      <c r="D75" s="246"/>
      <c r="E75" s="246"/>
      <c r="F75" s="246"/>
      <c r="G75" s="1256"/>
      <c r="H75" s="1257"/>
      <c r="I75" s="1240" t="s">
        <v>574</v>
      </c>
      <c r="J75" s="1240"/>
      <c r="K75" s="1232">
        <v>2.2999999999999998</v>
      </c>
      <c r="L75" s="1232">
        <v>1.8</v>
      </c>
      <c r="M75" s="1232">
        <v>1.6</v>
      </c>
      <c r="N75" s="1232">
        <v>1.1000000000000001</v>
      </c>
      <c r="O75" s="1232">
        <v>0.1</v>
      </c>
      <c r="U75" s="245">
        <v>81.2</v>
      </c>
      <c r="W75" s="245">
        <v>87.2</v>
      </c>
      <c r="Y75" s="245">
        <v>99.8</v>
      </c>
      <c r="AA75" s="245">
        <v>109.5</v>
      </c>
      <c r="AC75" s="245">
        <v>115.2</v>
      </c>
    </row>
    <row r="76" spans="2:30" x14ac:dyDescent="0.15">
      <c r="B76" s="250"/>
      <c r="C76" s="246"/>
      <c r="D76" s="246"/>
      <c r="E76" s="246"/>
      <c r="F76" s="246"/>
      <c r="G76" s="1258"/>
      <c r="H76" s="1259"/>
      <c r="I76" s="1240"/>
      <c r="J76" s="1240"/>
      <c r="K76" s="1233"/>
      <c r="L76" s="1233"/>
      <c r="M76" s="1233"/>
      <c r="N76" s="1233"/>
      <c r="O76" s="1233"/>
    </row>
    <row r="77" spans="2:30" x14ac:dyDescent="0.15">
      <c r="B77" s="250"/>
      <c r="C77" s="246"/>
      <c r="D77" s="246"/>
      <c r="E77" s="246"/>
      <c r="F77" s="246"/>
      <c r="G77" s="1234" t="s">
        <v>570</v>
      </c>
      <c r="H77" s="1235"/>
      <c r="I77" s="1240" t="s">
        <v>568</v>
      </c>
      <c r="J77" s="1240"/>
      <c r="K77" s="1241">
        <v>61.3</v>
      </c>
      <c r="L77" s="1241">
        <v>54.6</v>
      </c>
      <c r="M77" s="1228">
        <v>48.7</v>
      </c>
      <c r="N77" s="1228">
        <v>44.9</v>
      </c>
      <c r="O77" s="1228">
        <v>44.9</v>
      </c>
      <c r="R77" s="245">
        <v>12.3</v>
      </c>
      <c r="T77" s="245">
        <v>11.1</v>
      </c>
    </row>
    <row r="78" spans="2:30" x14ac:dyDescent="0.15">
      <c r="B78" s="250"/>
      <c r="C78" s="246"/>
      <c r="D78" s="246"/>
      <c r="E78" s="246"/>
      <c r="F78" s="246"/>
      <c r="G78" s="1236"/>
      <c r="H78" s="1237"/>
      <c r="I78" s="1240"/>
      <c r="J78" s="1240"/>
      <c r="K78" s="1241"/>
      <c r="L78" s="1241"/>
      <c r="M78" s="1228"/>
      <c r="N78" s="1228"/>
      <c r="O78" s="1228"/>
    </row>
    <row r="79" spans="2:30" x14ac:dyDescent="0.15">
      <c r="B79" s="250"/>
      <c r="C79" s="246"/>
      <c r="D79" s="246"/>
      <c r="E79" s="246"/>
      <c r="F79" s="246"/>
      <c r="G79" s="1236"/>
      <c r="H79" s="1237"/>
      <c r="I79" s="1229" t="s">
        <v>574</v>
      </c>
      <c r="J79" s="1230"/>
      <c r="K79" s="1231">
        <v>11.7</v>
      </c>
      <c r="L79" s="1231">
        <v>11.2</v>
      </c>
      <c r="M79" s="1231">
        <v>10.4</v>
      </c>
      <c r="N79" s="1231">
        <v>8.5</v>
      </c>
      <c r="O79" s="1231">
        <v>9.1</v>
      </c>
      <c r="V79" s="245">
        <v>53.5</v>
      </c>
      <c r="X79" s="245">
        <v>48.2</v>
      </c>
      <c r="Z79" s="245">
        <v>34.200000000000003</v>
      </c>
      <c r="AB79" s="245">
        <v>30.3</v>
      </c>
      <c r="AD79" s="245">
        <v>28.9</v>
      </c>
    </row>
    <row r="80" spans="2:30" x14ac:dyDescent="0.15">
      <c r="B80" s="250"/>
      <c r="C80" s="246"/>
      <c r="D80" s="246"/>
      <c r="E80" s="246"/>
      <c r="F80" s="246"/>
      <c r="G80" s="1238"/>
      <c r="H80" s="1239"/>
      <c r="I80" s="1230"/>
      <c r="J80" s="1230"/>
      <c r="K80" s="1231"/>
      <c r="L80" s="1231"/>
      <c r="M80" s="1231"/>
      <c r="N80" s="1231"/>
      <c r="O80" s="123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530</v>
      </c>
      <c r="G2" s="113"/>
      <c r="H2" s="114"/>
    </row>
    <row r="3" spans="1:8" x14ac:dyDescent="0.15">
      <c r="A3" s="110" t="s">
        <v>523</v>
      </c>
      <c r="B3" s="115"/>
      <c r="C3" s="116"/>
      <c r="D3" s="117">
        <v>27494</v>
      </c>
      <c r="E3" s="118"/>
      <c r="F3" s="119">
        <v>69806</v>
      </c>
      <c r="G3" s="120"/>
      <c r="H3" s="121"/>
    </row>
    <row r="4" spans="1:8" x14ac:dyDescent="0.15">
      <c r="A4" s="122"/>
      <c r="B4" s="123"/>
      <c r="C4" s="124"/>
      <c r="D4" s="125">
        <v>14209</v>
      </c>
      <c r="E4" s="126"/>
      <c r="F4" s="127">
        <v>32823</v>
      </c>
      <c r="G4" s="128"/>
      <c r="H4" s="129"/>
    </row>
    <row r="5" spans="1:8" x14ac:dyDescent="0.15">
      <c r="A5" s="110" t="s">
        <v>525</v>
      </c>
      <c r="B5" s="115"/>
      <c r="C5" s="116"/>
      <c r="D5" s="117">
        <v>34539</v>
      </c>
      <c r="E5" s="118"/>
      <c r="F5" s="119">
        <v>74444</v>
      </c>
      <c r="G5" s="120"/>
      <c r="H5" s="121"/>
    </row>
    <row r="6" spans="1:8" x14ac:dyDescent="0.15">
      <c r="A6" s="122"/>
      <c r="B6" s="123"/>
      <c r="C6" s="124"/>
      <c r="D6" s="125">
        <v>16758</v>
      </c>
      <c r="E6" s="126"/>
      <c r="F6" s="127">
        <v>34175</v>
      </c>
      <c r="G6" s="128"/>
      <c r="H6" s="129"/>
    </row>
    <row r="7" spans="1:8" x14ac:dyDescent="0.15">
      <c r="A7" s="110" t="s">
        <v>526</v>
      </c>
      <c r="B7" s="115"/>
      <c r="C7" s="116"/>
      <c r="D7" s="117">
        <v>8730</v>
      </c>
      <c r="E7" s="118"/>
      <c r="F7" s="119">
        <v>85205</v>
      </c>
      <c r="G7" s="120"/>
      <c r="H7" s="121"/>
    </row>
    <row r="8" spans="1:8" x14ac:dyDescent="0.15">
      <c r="A8" s="122"/>
      <c r="B8" s="123"/>
      <c r="C8" s="124"/>
      <c r="D8" s="125">
        <v>8730</v>
      </c>
      <c r="E8" s="126"/>
      <c r="F8" s="127">
        <v>38847</v>
      </c>
      <c r="G8" s="128"/>
      <c r="H8" s="129"/>
    </row>
    <row r="9" spans="1:8" x14ac:dyDescent="0.15">
      <c r="A9" s="110" t="s">
        <v>527</v>
      </c>
      <c r="B9" s="115"/>
      <c r="C9" s="116"/>
      <c r="D9" s="117">
        <v>15866</v>
      </c>
      <c r="E9" s="118"/>
      <c r="F9" s="119">
        <v>77577</v>
      </c>
      <c r="G9" s="120"/>
      <c r="H9" s="121"/>
    </row>
    <row r="10" spans="1:8" x14ac:dyDescent="0.15">
      <c r="A10" s="122"/>
      <c r="B10" s="123"/>
      <c r="C10" s="124"/>
      <c r="D10" s="125">
        <v>14622</v>
      </c>
      <c r="E10" s="126"/>
      <c r="F10" s="127">
        <v>40870</v>
      </c>
      <c r="G10" s="128"/>
      <c r="H10" s="129"/>
    </row>
    <row r="11" spans="1:8" x14ac:dyDescent="0.15">
      <c r="A11" s="110" t="s">
        <v>528</v>
      </c>
      <c r="B11" s="115"/>
      <c r="C11" s="116"/>
      <c r="D11" s="117">
        <v>35535</v>
      </c>
      <c r="E11" s="118"/>
      <c r="F11" s="119">
        <v>115123</v>
      </c>
      <c r="G11" s="120"/>
      <c r="H11" s="121"/>
    </row>
    <row r="12" spans="1:8" x14ac:dyDescent="0.15">
      <c r="A12" s="122"/>
      <c r="B12" s="123"/>
      <c r="C12" s="130"/>
      <c r="D12" s="125">
        <v>34082</v>
      </c>
      <c r="E12" s="126"/>
      <c r="F12" s="127">
        <v>46026</v>
      </c>
      <c r="G12" s="128"/>
      <c r="H12" s="129"/>
    </row>
    <row r="13" spans="1:8" x14ac:dyDescent="0.15">
      <c r="A13" s="110"/>
      <c r="B13" s="115"/>
      <c r="C13" s="131"/>
      <c r="D13" s="132">
        <v>24433</v>
      </c>
      <c r="E13" s="133"/>
      <c r="F13" s="134">
        <v>84431</v>
      </c>
      <c r="G13" s="135"/>
      <c r="H13" s="121"/>
    </row>
    <row r="14" spans="1:8" x14ac:dyDescent="0.15">
      <c r="A14" s="122"/>
      <c r="B14" s="123"/>
      <c r="C14" s="124"/>
      <c r="D14" s="125">
        <v>17680</v>
      </c>
      <c r="E14" s="126"/>
      <c r="F14" s="127">
        <v>38548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4.5599999999999996</v>
      </c>
      <c r="C19" s="136">
        <f>ROUND(VALUE(SUBSTITUTE(実質収支比率等に係る経年分析!G$48,"▲","-")),2)</f>
        <v>4.2300000000000004</v>
      </c>
      <c r="D19" s="136">
        <f>ROUND(VALUE(SUBSTITUTE(実質収支比率等に係る経年分析!H$48,"▲","-")),2)</f>
        <v>4.9400000000000004</v>
      </c>
      <c r="E19" s="136">
        <f>ROUND(VALUE(SUBSTITUTE(実質収支比率等に係る経年分析!I$48,"▲","-")),2)</f>
        <v>5.19</v>
      </c>
      <c r="F19" s="136">
        <f>ROUND(VALUE(SUBSTITUTE(実質収支比率等に係る経年分析!J$48,"▲","-")),2)</f>
        <v>5.96</v>
      </c>
    </row>
    <row r="20" spans="1:11" x14ac:dyDescent="0.15">
      <c r="A20" s="136" t="s">
        <v>43</v>
      </c>
      <c r="B20" s="136">
        <f>ROUND(VALUE(SUBSTITUTE(実質収支比率等に係る経年分析!F$47,"▲","-")),2)</f>
        <v>41.28</v>
      </c>
      <c r="C20" s="136">
        <f>ROUND(VALUE(SUBSTITUTE(実質収支比率等に係る経年分析!G$47,"▲","-")),2)</f>
        <v>39.31</v>
      </c>
      <c r="D20" s="136">
        <f>ROUND(VALUE(SUBSTITUTE(実質収支比率等に係る経年分析!H$47,"▲","-")),2)</f>
        <v>37.44</v>
      </c>
      <c r="E20" s="136">
        <f>ROUND(VALUE(SUBSTITUTE(実質収支比率等に係る経年分析!I$47,"▲","-")),2)</f>
        <v>40.520000000000003</v>
      </c>
      <c r="F20" s="136">
        <f>ROUND(VALUE(SUBSTITUTE(実質収支比率等に係る経年分析!J$47,"▲","-")),2)</f>
        <v>42.62</v>
      </c>
    </row>
    <row r="21" spans="1:11" x14ac:dyDescent="0.15">
      <c r="A21" s="136" t="s">
        <v>44</v>
      </c>
      <c r="B21" s="136">
        <f>IF(ISNUMBER(VALUE(SUBSTITUTE(実質収支比率等に係る経年分析!F$49,"▲","-"))),ROUND(VALUE(SUBSTITUTE(実質収支比率等に係る経年分析!F$49,"▲","-")),2),NA())</f>
        <v>-8.31</v>
      </c>
      <c r="C21" s="136">
        <f>IF(ISNUMBER(VALUE(SUBSTITUTE(実質収支比率等に係る経年分析!G$49,"▲","-"))),ROUND(VALUE(SUBSTITUTE(実質収支比率等に係る経年分析!G$49,"▲","-")),2),NA())</f>
        <v>-4.16</v>
      </c>
      <c r="D21" s="136">
        <f>IF(ISNUMBER(VALUE(SUBSTITUTE(実質収支比率等に係る経年分析!H$49,"▲","-"))),ROUND(VALUE(SUBSTITUTE(実質収支比率等に係る経年分析!H$49,"▲","-")),2),NA())</f>
        <v>-4.6100000000000003</v>
      </c>
      <c r="E21" s="136">
        <f>IF(ISNUMBER(VALUE(SUBSTITUTE(実質収支比率等に係る経年分析!I$49,"▲","-"))),ROUND(VALUE(SUBSTITUTE(実質収支比率等に係る経年分析!I$49,"▲","-")),2),NA())</f>
        <v>4.2699999999999996</v>
      </c>
      <c r="F21" s="136">
        <f>IF(ISNUMBER(VALUE(SUBSTITUTE(実質収支比率等に係る経年分析!J$49,"▲","-"))),ROUND(VALUE(SUBSTITUTE(実質収支比率等に係る経年分析!J$49,"▲","-")),2),NA())</f>
        <v>4.05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1.24</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f>IF(ROUND(VALUE(SUBSTITUTE(連結実質赤字比率に係る赤字・黒字の構成分析!H$37,"▲", "-")), 2) &lt; 0, ABS(ROUND(VALUE(SUBSTITUTE(連結実質赤字比率に係る赤字・黒字の構成分析!H$37,"▲", "-")), 2)), NA())</f>
        <v>0.41</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1.39</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0.14000000000000001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4.9400000000000004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587</v>
      </c>
      <c r="E42" s="138"/>
      <c r="F42" s="138"/>
      <c r="G42" s="138">
        <f>'実質公債費比率（分子）の構造'!L$52</f>
        <v>616</v>
      </c>
      <c r="H42" s="138"/>
      <c r="I42" s="138"/>
      <c r="J42" s="138">
        <f>'実質公債費比率（分子）の構造'!M$52</f>
        <v>665</v>
      </c>
      <c r="K42" s="138"/>
      <c r="L42" s="138"/>
      <c r="M42" s="138">
        <f>'実質公債費比率（分子）の構造'!N$52</f>
        <v>646</v>
      </c>
      <c r="N42" s="138"/>
      <c r="O42" s="138"/>
      <c r="P42" s="138">
        <f>'実質公債費比率（分子）の構造'!O$52</f>
        <v>645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35</v>
      </c>
      <c r="C45" s="138"/>
      <c r="D45" s="138"/>
      <c r="E45" s="138">
        <f>'実質公債費比率（分子）の構造'!L$49</f>
        <v>35</v>
      </c>
      <c r="F45" s="138"/>
      <c r="G45" s="138"/>
      <c r="H45" s="138">
        <f>'実質公債費比率（分子）の構造'!M$49</f>
        <v>31</v>
      </c>
      <c r="I45" s="138"/>
      <c r="J45" s="138"/>
      <c r="K45" s="138">
        <f>'実質公債費比率（分子）の構造'!N$49</f>
        <v>27</v>
      </c>
      <c r="L45" s="138"/>
      <c r="M45" s="138"/>
      <c r="N45" s="138">
        <f>'実質公債費比率（分子）の構造'!O$49</f>
        <v>22</v>
      </c>
      <c r="O45" s="138"/>
      <c r="P45" s="138"/>
    </row>
    <row r="46" spans="1:16" x14ac:dyDescent="0.15">
      <c r="A46" s="138" t="s">
        <v>55</v>
      </c>
      <c r="B46" s="138">
        <f>'実質公債費比率（分子）の構造'!K$48</f>
        <v>107</v>
      </c>
      <c r="C46" s="138"/>
      <c r="D46" s="138"/>
      <c r="E46" s="138">
        <f>'実質公債費比率（分子）の構造'!L$48</f>
        <v>108</v>
      </c>
      <c r="F46" s="138"/>
      <c r="G46" s="138"/>
      <c r="H46" s="138">
        <f>'実質公債費比率（分子）の構造'!M$48</f>
        <v>157</v>
      </c>
      <c r="I46" s="138"/>
      <c r="J46" s="138"/>
      <c r="K46" s="138">
        <f>'実質公債費比率（分子）の構造'!N$48</f>
        <v>153</v>
      </c>
      <c r="L46" s="138"/>
      <c r="M46" s="138"/>
      <c r="N46" s="138">
        <f>'実質公債費比率（分子）の構造'!O$48</f>
        <v>136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507</v>
      </c>
      <c r="C49" s="138"/>
      <c r="D49" s="138"/>
      <c r="E49" s="138">
        <f>'実質公債費比率（分子）の構造'!L$45</f>
        <v>536</v>
      </c>
      <c r="F49" s="138"/>
      <c r="G49" s="138"/>
      <c r="H49" s="138">
        <f>'実質公債費比率（分子）の構造'!M$45</f>
        <v>555</v>
      </c>
      <c r="I49" s="138"/>
      <c r="J49" s="138"/>
      <c r="K49" s="138">
        <f>'実質公債費比率（分子）の構造'!N$45</f>
        <v>473</v>
      </c>
      <c r="L49" s="138"/>
      <c r="M49" s="138"/>
      <c r="N49" s="138">
        <f>'実質公債費比率（分子）の構造'!O$45</f>
        <v>411</v>
      </c>
      <c r="O49" s="138"/>
      <c r="P49" s="138"/>
    </row>
    <row r="50" spans="1:16" x14ac:dyDescent="0.15">
      <c r="A50" s="138" t="s">
        <v>59</v>
      </c>
      <c r="B50" s="138" t="e">
        <f>NA()</f>
        <v>#N/A</v>
      </c>
      <c r="C50" s="138">
        <f>IF(ISNUMBER('実質公債費比率（分子）の構造'!K$53),'実質公債費比率（分子）の構造'!K$53,NA())</f>
        <v>62</v>
      </c>
      <c r="D50" s="138" t="e">
        <f>NA()</f>
        <v>#N/A</v>
      </c>
      <c r="E50" s="138" t="e">
        <f>NA()</f>
        <v>#N/A</v>
      </c>
      <c r="F50" s="138">
        <f>IF(ISNUMBER('実質公債費比率（分子）の構造'!L$53),'実質公債費比率（分子）の構造'!L$53,NA())</f>
        <v>63</v>
      </c>
      <c r="G50" s="138" t="e">
        <f>NA()</f>
        <v>#N/A</v>
      </c>
      <c r="H50" s="138" t="e">
        <f>NA()</f>
        <v>#N/A</v>
      </c>
      <c r="I50" s="138">
        <f>IF(ISNUMBER('実質公債費比率（分子）の構造'!M$53),'実質公債費比率（分子）の構造'!M$53,NA())</f>
        <v>78</v>
      </c>
      <c r="J50" s="138" t="e">
        <f>NA()</f>
        <v>#N/A</v>
      </c>
      <c r="K50" s="138" t="e">
        <f>NA()</f>
        <v>#N/A</v>
      </c>
      <c r="L50" s="138">
        <f>IF(ISNUMBER('実質公債費比率（分子）の構造'!N$53),'実質公債費比率（分子）の構造'!N$53,NA())</f>
        <v>7</v>
      </c>
      <c r="M50" s="138" t="e">
        <f>NA()</f>
        <v>#N/A</v>
      </c>
      <c r="N50" s="138" t="e">
        <f>NA()</f>
        <v>#N/A</v>
      </c>
      <c r="O50" s="138">
        <f>IF(ISNUMBER('実質公債費比率（分子）の構造'!O$53),'実質公債費比率（分子）の構造'!O$53,NA())</f>
        <v>-76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5471</v>
      </c>
      <c r="E56" s="137"/>
      <c r="F56" s="137"/>
      <c r="G56" s="137">
        <f>'将来負担比率（分子）の構造'!J$52</f>
        <v>5193</v>
      </c>
      <c r="H56" s="137"/>
      <c r="I56" s="137"/>
      <c r="J56" s="137">
        <f>'将来負担比率（分子）の構造'!K$52</f>
        <v>4759</v>
      </c>
      <c r="K56" s="137"/>
      <c r="L56" s="137"/>
      <c r="M56" s="137">
        <f>'将来負担比率（分子）の構造'!L$52</f>
        <v>4412</v>
      </c>
      <c r="N56" s="137"/>
      <c r="O56" s="137"/>
      <c r="P56" s="137">
        <f>'将来負担比率（分子）の構造'!M$52</f>
        <v>4169</v>
      </c>
    </row>
    <row r="57" spans="1:16" x14ac:dyDescent="0.15">
      <c r="A57" s="137" t="s">
        <v>36</v>
      </c>
      <c r="B57" s="137"/>
      <c r="C57" s="137"/>
      <c r="D57" s="137">
        <f>'将来負担比率（分子）の構造'!I$51</f>
        <v>1452</v>
      </c>
      <c r="E57" s="137"/>
      <c r="F57" s="137"/>
      <c r="G57" s="137">
        <f>'将来負担比率（分子）の構造'!J$51</f>
        <v>1324</v>
      </c>
      <c r="H57" s="137"/>
      <c r="I57" s="137"/>
      <c r="J57" s="137">
        <f>'将来負担比率（分子）の構造'!K$51</f>
        <v>1289</v>
      </c>
      <c r="K57" s="137"/>
      <c r="L57" s="137"/>
      <c r="M57" s="137">
        <f>'将来負担比率（分子）の構造'!L$51</f>
        <v>1319</v>
      </c>
      <c r="N57" s="137"/>
      <c r="O57" s="137"/>
      <c r="P57" s="137">
        <f>'将来負担比率（分子）の構造'!M$51</f>
        <v>1498</v>
      </c>
    </row>
    <row r="58" spans="1:16" x14ac:dyDescent="0.15">
      <c r="A58" s="137" t="s">
        <v>35</v>
      </c>
      <c r="B58" s="137"/>
      <c r="C58" s="137"/>
      <c r="D58" s="137">
        <f>'将来負担比率（分子）の構造'!I$50</f>
        <v>2720</v>
      </c>
      <c r="E58" s="137"/>
      <c r="F58" s="137"/>
      <c r="G58" s="137">
        <f>'将来負担比率（分子）の構造'!J$50</f>
        <v>2572</v>
      </c>
      <c r="H58" s="137"/>
      <c r="I58" s="137"/>
      <c r="J58" s="137">
        <f>'将来負担比率（分子）の構造'!K$50</f>
        <v>2446</v>
      </c>
      <c r="K58" s="137"/>
      <c r="L58" s="137"/>
      <c r="M58" s="137">
        <f>'将来負担比率（分子）の構造'!L$50</f>
        <v>2605</v>
      </c>
      <c r="N58" s="137"/>
      <c r="O58" s="137"/>
      <c r="P58" s="137">
        <f>'将来負担比率（分子）の構造'!M$50</f>
        <v>2653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2238</v>
      </c>
      <c r="C62" s="137"/>
      <c r="D62" s="137"/>
      <c r="E62" s="137">
        <f>'将来負担比率（分子）の構造'!J$45</f>
        <v>2315</v>
      </c>
      <c r="F62" s="137"/>
      <c r="G62" s="137"/>
      <c r="H62" s="137">
        <f>'将来負担比率（分子）の構造'!K$45</f>
        <v>2131</v>
      </c>
      <c r="I62" s="137"/>
      <c r="J62" s="137"/>
      <c r="K62" s="137">
        <f>'将来負担比率（分子）の構造'!L$45</f>
        <v>1885</v>
      </c>
      <c r="L62" s="137"/>
      <c r="M62" s="137"/>
      <c r="N62" s="137">
        <f>'将来負担比率（分子）の構造'!M$45</f>
        <v>1719</v>
      </c>
      <c r="O62" s="137"/>
      <c r="P62" s="137"/>
    </row>
    <row r="63" spans="1:16" x14ac:dyDescent="0.15">
      <c r="A63" s="137" t="s">
        <v>28</v>
      </c>
      <c r="B63" s="137">
        <f>'将来負担比率（分子）の構造'!I$44</f>
        <v>187</v>
      </c>
      <c r="C63" s="137"/>
      <c r="D63" s="137"/>
      <c r="E63" s="137">
        <f>'将来負担比率（分子）の構造'!J$44</f>
        <v>166</v>
      </c>
      <c r="F63" s="137"/>
      <c r="G63" s="137"/>
      <c r="H63" s="137">
        <f>'将来負担比率（分子）の構造'!K$44</f>
        <v>193</v>
      </c>
      <c r="I63" s="137"/>
      <c r="J63" s="137"/>
      <c r="K63" s="137">
        <f>'将来負担比率（分子）の構造'!L$44</f>
        <v>182</v>
      </c>
      <c r="L63" s="137"/>
      <c r="M63" s="137"/>
      <c r="N63" s="137">
        <f>'将来負担比率（分子）の構造'!M$44</f>
        <v>312</v>
      </c>
      <c r="O63" s="137"/>
      <c r="P63" s="137"/>
    </row>
    <row r="64" spans="1:16" x14ac:dyDescent="0.15">
      <c r="A64" s="137" t="s">
        <v>27</v>
      </c>
      <c r="B64" s="137">
        <f>'将来負担比率（分子）の構造'!I$43</f>
        <v>141</v>
      </c>
      <c r="C64" s="137"/>
      <c r="D64" s="137"/>
      <c r="E64" s="137">
        <f>'将来負担比率（分子）の構造'!J$43</f>
        <v>1104</v>
      </c>
      <c r="F64" s="137"/>
      <c r="G64" s="137"/>
      <c r="H64" s="137">
        <f>'将来負担比率（分子）の構造'!K$43</f>
        <v>1223</v>
      </c>
      <c r="I64" s="137"/>
      <c r="J64" s="137"/>
      <c r="K64" s="137">
        <f>'将来負担比率（分子）の構造'!L$43</f>
        <v>1280</v>
      </c>
      <c r="L64" s="137"/>
      <c r="M64" s="137"/>
      <c r="N64" s="137">
        <f>'将来負担比率（分子）の構造'!M$43</f>
        <v>1265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4520</v>
      </c>
      <c r="C66" s="137"/>
      <c r="D66" s="137"/>
      <c r="E66" s="137">
        <f>'将来負担比率（分子）の構造'!J$41</f>
        <v>4228</v>
      </c>
      <c r="F66" s="137"/>
      <c r="G66" s="137"/>
      <c r="H66" s="137">
        <f>'将来負担比率（分子）の構造'!K$41</f>
        <v>3754</v>
      </c>
      <c r="I66" s="137"/>
      <c r="J66" s="137"/>
      <c r="K66" s="137">
        <f>'将来負担比率（分子）の構造'!L$41</f>
        <v>3426</v>
      </c>
      <c r="L66" s="137"/>
      <c r="M66" s="137"/>
      <c r="N66" s="137">
        <f>'将来負担比率（分子）の構造'!M$41</f>
        <v>3319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4630913</v>
      </c>
      <c r="S5" s="615"/>
      <c r="T5" s="615"/>
      <c r="U5" s="615"/>
      <c r="V5" s="615"/>
      <c r="W5" s="615"/>
      <c r="X5" s="615"/>
      <c r="Y5" s="616"/>
      <c r="Z5" s="617">
        <v>63</v>
      </c>
      <c r="AA5" s="617"/>
      <c r="AB5" s="617"/>
      <c r="AC5" s="617"/>
      <c r="AD5" s="618">
        <v>4330306</v>
      </c>
      <c r="AE5" s="618"/>
      <c r="AF5" s="618"/>
      <c r="AG5" s="618"/>
      <c r="AH5" s="618"/>
      <c r="AI5" s="618"/>
      <c r="AJ5" s="618"/>
      <c r="AK5" s="618"/>
      <c r="AL5" s="619">
        <v>87.3</v>
      </c>
      <c r="AM5" s="620"/>
      <c r="AN5" s="620"/>
      <c r="AO5" s="621"/>
      <c r="AP5" s="611" t="s">
        <v>212</v>
      </c>
      <c r="AQ5" s="612"/>
      <c r="AR5" s="612"/>
      <c r="AS5" s="612"/>
      <c r="AT5" s="612"/>
      <c r="AU5" s="612"/>
      <c r="AV5" s="612"/>
      <c r="AW5" s="612"/>
      <c r="AX5" s="612"/>
      <c r="AY5" s="612"/>
      <c r="AZ5" s="612"/>
      <c r="BA5" s="612"/>
      <c r="BB5" s="612"/>
      <c r="BC5" s="612"/>
      <c r="BD5" s="612"/>
      <c r="BE5" s="612"/>
      <c r="BF5" s="613"/>
      <c r="BG5" s="625">
        <v>4330306</v>
      </c>
      <c r="BH5" s="626"/>
      <c r="BI5" s="626"/>
      <c r="BJ5" s="626"/>
      <c r="BK5" s="626"/>
      <c r="BL5" s="626"/>
      <c r="BM5" s="626"/>
      <c r="BN5" s="627"/>
      <c r="BO5" s="628">
        <v>93.5</v>
      </c>
      <c r="BP5" s="628"/>
      <c r="BQ5" s="628"/>
      <c r="BR5" s="628"/>
      <c r="BS5" s="629">
        <v>94175</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50419</v>
      </c>
      <c r="S6" s="626"/>
      <c r="T6" s="626"/>
      <c r="U6" s="626"/>
      <c r="V6" s="626"/>
      <c r="W6" s="626"/>
      <c r="X6" s="626"/>
      <c r="Y6" s="627"/>
      <c r="Z6" s="628">
        <v>0.7</v>
      </c>
      <c r="AA6" s="628"/>
      <c r="AB6" s="628"/>
      <c r="AC6" s="628"/>
      <c r="AD6" s="629">
        <v>50419</v>
      </c>
      <c r="AE6" s="629"/>
      <c r="AF6" s="629"/>
      <c r="AG6" s="629"/>
      <c r="AH6" s="629"/>
      <c r="AI6" s="629"/>
      <c r="AJ6" s="629"/>
      <c r="AK6" s="629"/>
      <c r="AL6" s="630">
        <v>1</v>
      </c>
      <c r="AM6" s="631"/>
      <c r="AN6" s="631"/>
      <c r="AO6" s="632"/>
      <c r="AP6" s="622" t="s">
        <v>217</v>
      </c>
      <c r="AQ6" s="623"/>
      <c r="AR6" s="623"/>
      <c r="AS6" s="623"/>
      <c r="AT6" s="623"/>
      <c r="AU6" s="623"/>
      <c r="AV6" s="623"/>
      <c r="AW6" s="623"/>
      <c r="AX6" s="623"/>
      <c r="AY6" s="623"/>
      <c r="AZ6" s="623"/>
      <c r="BA6" s="623"/>
      <c r="BB6" s="623"/>
      <c r="BC6" s="623"/>
      <c r="BD6" s="623"/>
      <c r="BE6" s="623"/>
      <c r="BF6" s="624"/>
      <c r="BG6" s="625">
        <v>4330306</v>
      </c>
      <c r="BH6" s="626"/>
      <c r="BI6" s="626"/>
      <c r="BJ6" s="626"/>
      <c r="BK6" s="626"/>
      <c r="BL6" s="626"/>
      <c r="BM6" s="626"/>
      <c r="BN6" s="627"/>
      <c r="BO6" s="628">
        <v>93.5</v>
      </c>
      <c r="BP6" s="628"/>
      <c r="BQ6" s="628"/>
      <c r="BR6" s="628"/>
      <c r="BS6" s="629">
        <v>94175</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121698</v>
      </c>
      <c r="CS6" s="626"/>
      <c r="CT6" s="626"/>
      <c r="CU6" s="626"/>
      <c r="CV6" s="626"/>
      <c r="CW6" s="626"/>
      <c r="CX6" s="626"/>
      <c r="CY6" s="627"/>
      <c r="CZ6" s="628">
        <v>1.7</v>
      </c>
      <c r="DA6" s="628"/>
      <c r="DB6" s="628"/>
      <c r="DC6" s="628"/>
      <c r="DD6" s="634" t="s">
        <v>219</v>
      </c>
      <c r="DE6" s="626"/>
      <c r="DF6" s="626"/>
      <c r="DG6" s="626"/>
      <c r="DH6" s="626"/>
      <c r="DI6" s="626"/>
      <c r="DJ6" s="626"/>
      <c r="DK6" s="626"/>
      <c r="DL6" s="626"/>
      <c r="DM6" s="626"/>
      <c r="DN6" s="626"/>
      <c r="DO6" s="626"/>
      <c r="DP6" s="627"/>
      <c r="DQ6" s="634">
        <v>121698</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3050</v>
      </c>
      <c r="S7" s="626"/>
      <c r="T7" s="626"/>
      <c r="U7" s="626"/>
      <c r="V7" s="626"/>
      <c r="W7" s="626"/>
      <c r="X7" s="626"/>
      <c r="Y7" s="627"/>
      <c r="Z7" s="628">
        <v>0</v>
      </c>
      <c r="AA7" s="628"/>
      <c r="AB7" s="628"/>
      <c r="AC7" s="628"/>
      <c r="AD7" s="629">
        <v>3050</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1406993</v>
      </c>
      <c r="BH7" s="626"/>
      <c r="BI7" s="626"/>
      <c r="BJ7" s="626"/>
      <c r="BK7" s="626"/>
      <c r="BL7" s="626"/>
      <c r="BM7" s="626"/>
      <c r="BN7" s="627"/>
      <c r="BO7" s="628">
        <v>30.4</v>
      </c>
      <c r="BP7" s="628"/>
      <c r="BQ7" s="628"/>
      <c r="BR7" s="628"/>
      <c r="BS7" s="629">
        <v>94175</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1288903</v>
      </c>
      <c r="CS7" s="626"/>
      <c r="CT7" s="626"/>
      <c r="CU7" s="626"/>
      <c r="CV7" s="626"/>
      <c r="CW7" s="626"/>
      <c r="CX7" s="626"/>
      <c r="CY7" s="627"/>
      <c r="CZ7" s="628">
        <v>18.5</v>
      </c>
      <c r="DA7" s="628"/>
      <c r="DB7" s="628"/>
      <c r="DC7" s="628"/>
      <c r="DD7" s="634">
        <v>54818</v>
      </c>
      <c r="DE7" s="626"/>
      <c r="DF7" s="626"/>
      <c r="DG7" s="626"/>
      <c r="DH7" s="626"/>
      <c r="DI7" s="626"/>
      <c r="DJ7" s="626"/>
      <c r="DK7" s="626"/>
      <c r="DL7" s="626"/>
      <c r="DM7" s="626"/>
      <c r="DN7" s="626"/>
      <c r="DO7" s="626"/>
      <c r="DP7" s="627"/>
      <c r="DQ7" s="634">
        <v>1116784</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9917</v>
      </c>
      <c r="S8" s="626"/>
      <c r="T8" s="626"/>
      <c r="U8" s="626"/>
      <c r="V8" s="626"/>
      <c r="W8" s="626"/>
      <c r="X8" s="626"/>
      <c r="Y8" s="627"/>
      <c r="Z8" s="628">
        <v>0.1</v>
      </c>
      <c r="AA8" s="628"/>
      <c r="AB8" s="628"/>
      <c r="AC8" s="628"/>
      <c r="AD8" s="629">
        <v>9917</v>
      </c>
      <c r="AE8" s="629"/>
      <c r="AF8" s="629"/>
      <c r="AG8" s="629"/>
      <c r="AH8" s="629"/>
      <c r="AI8" s="629"/>
      <c r="AJ8" s="629"/>
      <c r="AK8" s="629"/>
      <c r="AL8" s="630">
        <v>0.2</v>
      </c>
      <c r="AM8" s="631"/>
      <c r="AN8" s="631"/>
      <c r="AO8" s="632"/>
      <c r="AP8" s="622" t="s">
        <v>224</v>
      </c>
      <c r="AQ8" s="623"/>
      <c r="AR8" s="623"/>
      <c r="AS8" s="623"/>
      <c r="AT8" s="623"/>
      <c r="AU8" s="623"/>
      <c r="AV8" s="623"/>
      <c r="AW8" s="623"/>
      <c r="AX8" s="623"/>
      <c r="AY8" s="623"/>
      <c r="AZ8" s="623"/>
      <c r="BA8" s="623"/>
      <c r="BB8" s="623"/>
      <c r="BC8" s="623"/>
      <c r="BD8" s="623"/>
      <c r="BE8" s="623"/>
      <c r="BF8" s="624"/>
      <c r="BG8" s="625">
        <v>26624</v>
      </c>
      <c r="BH8" s="626"/>
      <c r="BI8" s="626"/>
      <c r="BJ8" s="626"/>
      <c r="BK8" s="626"/>
      <c r="BL8" s="626"/>
      <c r="BM8" s="626"/>
      <c r="BN8" s="627"/>
      <c r="BO8" s="628">
        <v>0.6</v>
      </c>
      <c r="BP8" s="628"/>
      <c r="BQ8" s="628"/>
      <c r="BR8" s="628"/>
      <c r="BS8" s="634" t="s">
        <v>225</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2282471</v>
      </c>
      <c r="CS8" s="626"/>
      <c r="CT8" s="626"/>
      <c r="CU8" s="626"/>
      <c r="CV8" s="626"/>
      <c r="CW8" s="626"/>
      <c r="CX8" s="626"/>
      <c r="CY8" s="627"/>
      <c r="CZ8" s="628">
        <v>32.700000000000003</v>
      </c>
      <c r="DA8" s="628"/>
      <c r="DB8" s="628"/>
      <c r="DC8" s="628"/>
      <c r="DD8" s="634">
        <v>145252</v>
      </c>
      <c r="DE8" s="626"/>
      <c r="DF8" s="626"/>
      <c r="DG8" s="626"/>
      <c r="DH8" s="626"/>
      <c r="DI8" s="626"/>
      <c r="DJ8" s="626"/>
      <c r="DK8" s="626"/>
      <c r="DL8" s="626"/>
      <c r="DM8" s="626"/>
      <c r="DN8" s="626"/>
      <c r="DO8" s="626"/>
      <c r="DP8" s="627"/>
      <c r="DQ8" s="634">
        <v>1350792</v>
      </c>
      <c r="DR8" s="626"/>
      <c r="DS8" s="626"/>
      <c r="DT8" s="626"/>
      <c r="DU8" s="626"/>
      <c r="DV8" s="626"/>
      <c r="DW8" s="626"/>
      <c r="DX8" s="626"/>
      <c r="DY8" s="626"/>
      <c r="DZ8" s="626"/>
      <c r="EA8" s="626"/>
      <c r="EB8" s="626"/>
      <c r="EC8" s="635"/>
    </row>
    <row r="9" spans="2:143" ht="11.25" customHeight="1" x14ac:dyDescent="0.15">
      <c r="B9" s="622" t="s">
        <v>227</v>
      </c>
      <c r="C9" s="623"/>
      <c r="D9" s="623"/>
      <c r="E9" s="623"/>
      <c r="F9" s="623"/>
      <c r="G9" s="623"/>
      <c r="H9" s="623"/>
      <c r="I9" s="623"/>
      <c r="J9" s="623"/>
      <c r="K9" s="623"/>
      <c r="L9" s="623"/>
      <c r="M9" s="623"/>
      <c r="N9" s="623"/>
      <c r="O9" s="623"/>
      <c r="P9" s="623"/>
      <c r="Q9" s="624"/>
      <c r="R9" s="625">
        <v>5816</v>
      </c>
      <c r="S9" s="626"/>
      <c r="T9" s="626"/>
      <c r="U9" s="626"/>
      <c r="V9" s="626"/>
      <c r="W9" s="626"/>
      <c r="X9" s="626"/>
      <c r="Y9" s="627"/>
      <c r="Z9" s="628">
        <v>0.1</v>
      </c>
      <c r="AA9" s="628"/>
      <c r="AB9" s="628"/>
      <c r="AC9" s="628"/>
      <c r="AD9" s="629">
        <v>5816</v>
      </c>
      <c r="AE9" s="629"/>
      <c r="AF9" s="629"/>
      <c r="AG9" s="629"/>
      <c r="AH9" s="629"/>
      <c r="AI9" s="629"/>
      <c r="AJ9" s="629"/>
      <c r="AK9" s="629"/>
      <c r="AL9" s="630">
        <v>0.1</v>
      </c>
      <c r="AM9" s="631"/>
      <c r="AN9" s="631"/>
      <c r="AO9" s="632"/>
      <c r="AP9" s="622" t="s">
        <v>228</v>
      </c>
      <c r="AQ9" s="623"/>
      <c r="AR9" s="623"/>
      <c r="AS9" s="623"/>
      <c r="AT9" s="623"/>
      <c r="AU9" s="623"/>
      <c r="AV9" s="623"/>
      <c r="AW9" s="623"/>
      <c r="AX9" s="623"/>
      <c r="AY9" s="623"/>
      <c r="AZ9" s="623"/>
      <c r="BA9" s="623"/>
      <c r="BB9" s="623"/>
      <c r="BC9" s="623"/>
      <c r="BD9" s="623"/>
      <c r="BE9" s="623"/>
      <c r="BF9" s="624"/>
      <c r="BG9" s="625">
        <v>696226</v>
      </c>
      <c r="BH9" s="626"/>
      <c r="BI9" s="626"/>
      <c r="BJ9" s="626"/>
      <c r="BK9" s="626"/>
      <c r="BL9" s="626"/>
      <c r="BM9" s="626"/>
      <c r="BN9" s="627"/>
      <c r="BO9" s="628">
        <v>15</v>
      </c>
      <c r="BP9" s="628"/>
      <c r="BQ9" s="628"/>
      <c r="BR9" s="628"/>
      <c r="BS9" s="634" t="s">
        <v>225</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510097</v>
      </c>
      <c r="CS9" s="626"/>
      <c r="CT9" s="626"/>
      <c r="CU9" s="626"/>
      <c r="CV9" s="626"/>
      <c r="CW9" s="626"/>
      <c r="CX9" s="626"/>
      <c r="CY9" s="627"/>
      <c r="CZ9" s="628">
        <v>7.3</v>
      </c>
      <c r="DA9" s="628"/>
      <c r="DB9" s="628"/>
      <c r="DC9" s="628"/>
      <c r="DD9" s="634" t="s">
        <v>225</v>
      </c>
      <c r="DE9" s="626"/>
      <c r="DF9" s="626"/>
      <c r="DG9" s="626"/>
      <c r="DH9" s="626"/>
      <c r="DI9" s="626"/>
      <c r="DJ9" s="626"/>
      <c r="DK9" s="626"/>
      <c r="DL9" s="626"/>
      <c r="DM9" s="626"/>
      <c r="DN9" s="626"/>
      <c r="DO9" s="626"/>
      <c r="DP9" s="627"/>
      <c r="DQ9" s="634">
        <v>499770</v>
      </c>
      <c r="DR9" s="626"/>
      <c r="DS9" s="626"/>
      <c r="DT9" s="626"/>
      <c r="DU9" s="626"/>
      <c r="DV9" s="626"/>
      <c r="DW9" s="626"/>
      <c r="DX9" s="626"/>
      <c r="DY9" s="626"/>
      <c r="DZ9" s="626"/>
      <c r="EA9" s="626"/>
      <c r="EB9" s="626"/>
      <c r="EC9" s="635"/>
    </row>
    <row r="10" spans="2:143" ht="11.25" customHeight="1" x14ac:dyDescent="0.15">
      <c r="B10" s="622" t="s">
        <v>230</v>
      </c>
      <c r="C10" s="623"/>
      <c r="D10" s="623"/>
      <c r="E10" s="623"/>
      <c r="F10" s="623"/>
      <c r="G10" s="623"/>
      <c r="H10" s="623"/>
      <c r="I10" s="623"/>
      <c r="J10" s="623"/>
      <c r="K10" s="623"/>
      <c r="L10" s="623"/>
      <c r="M10" s="623"/>
      <c r="N10" s="623"/>
      <c r="O10" s="623"/>
      <c r="P10" s="623"/>
      <c r="Q10" s="624"/>
      <c r="R10" s="625">
        <v>487228</v>
      </c>
      <c r="S10" s="626"/>
      <c r="T10" s="626"/>
      <c r="U10" s="626"/>
      <c r="V10" s="626"/>
      <c r="W10" s="626"/>
      <c r="X10" s="626"/>
      <c r="Y10" s="627"/>
      <c r="Z10" s="628">
        <v>6.6</v>
      </c>
      <c r="AA10" s="628"/>
      <c r="AB10" s="628"/>
      <c r="AC10" s="628"/>
      <c r="AD10" s="629">
        <v>487228</v>
      </c>
      <c r="AE10" s="629"/>
      <c r="AF10" s="629"/>
      <c r="AG10" s="629"/>
      <c r="AH10" s="629"/>
      <c r="AI10" s="629"/>
      <c r="AJ10" s="629"/>
      <c r="AK10" s="629"/>
      <c r="AL10" s="630">
        <v>9.8000000000000007</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204764</v>
      </c>
      <c r="BH10" s="626"/>
      <c r="BI10" s="626"/>
      <c r="BJ10" s="626"/>
      <c r="BK10" s="626"/>
      <c r="BL10" s="626"/>
      <c r="BM10" s="626"/>
      <c r="BN10" s="627"/>
      <c r="BO10" s="628">
        <v>4.4000000000000004</v>
      </c>
      <c r="BP10" s="628"/>
      <c r="BQ10" s="628"/>
      <c r="BR10" s="628"/>
      <c r="BS10" s="634">
        <v>33810</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3552</v>
      </c>
      <c r="CS10" s="626"/>
      <c r="CT10" s="626"/>
      <c r="CU10" s="626"/>
      <c r="CV10" s="626"/>
      <c r="CW10" s="626"/>
      <c r="CX10" s="626"/>
      <c r="CY10" s="627"/>
      <c r="CZ10" s="628">
        <v>0.1</v>
      </c>
      <c r="DA10" s="628"/>
      <c r="DB10" s="628"/>
      <c r="DC10" s="628"/>
      <c r="DD10" s="634" t="s">
        <v>225</v>
      </c>
      <c r="DE10" s="626"/>
      <c r="DF10" s="626"/>
      <c r="DG10" s="626"/>
      <c r="DH10" s="626"/>
      <c r="DI10" s="626"/>
      <c r="DJ10" s="626"/>
      <c r="DK10" s="626"/>
      <c r="DL10" s="626"/>
      <c r="DM10" s="626"/>
      <c r="DN10" s="626"/>
      <c r="DO10" s="626"/>
      <c r="DP10" s="627"/>
      <c r="DQ10" s="634">
        <v>552</v>
      </c>
      <c r="DR10" s="626"/>
      <c r="DS10" s="626"/>
      <c r="DT10" s="626"/>
      <c r="DU10" s="626"/>
      <c r="DV10" s="626"/>
      <c r="DW10" s="626"/>
      <c r="DX10" s="626"/>
      <c r="DY10" s="626"/>
      <c r="DZ10" s="626"/>
      <c r="EA10" s="626"/>
      <c r="EB10" s="626"/>
      <c r="EC10" s="635"/>
    </row>
    <row r="11" spans="2:143" ht="11.25" customHeight="1" x14ac:dyDescent="0.15">
      <c r="B11" s="622" t="s">
        <v>233</v>
      </c>
      <c r="C11" s="623"/>
      <c r="D11" s="623"/>
      <c r="E11" s="623"/>
      <c r="F11" s="623"/>
      <c r="G11" s="623"/>
      <c r="H11" s="623"/>
      <c r="I11" s="623"/>
      <c r="J11" s="623"/>
      <c r="K11" s="623"/>
      <c r="L11" s="623"/>
      <c r="M11" s="623"/>
      <c r="N11" s="623"/>
      <c r="O11" s="623"/>
      <c r="P11" s="623"/>
      <c r="Q11" s="624"/>
      <c r="R11" s="625" t="s">
        <v>225</v>
      </c>
      <c r="S11" s="626"/>
      <c r="T11" s="626"/>
      <c r="U11" s="626"/>
      <c r="V11" s="626"/>
      <c r="W11" s="626"/>
      <c r="X11" s="626"/>
      <c r="Y11" s="627"/>
      <c r="Z11" s="628" t="s">
        <v>225</v>
      </c>
      <c r="AA11" s="628"/>
      <c r="AB11" s="628"/>
      <c r="AC11" s="628"/>
      <c r="AD11" s="629" t="s">
        <v>225</v>
      </c>
      <c r="AE11" s="629"/>
      <c r="AF11" s="629"/>
      <c r="AG11" s="629"/>
      <c r="AH11" s="629"/>
      <c r="AI11" s="629"/>
      <c r="AJ11" s="629"/>
      <c r="AK11" s="629"/>
      <c r="AL11" s="630" t="s">
        <v>225</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479379</v>
      </c>
      <c r="BH11" s="626"/>
      <c r="BI11" s="626"/>
      <c r="BJ11" s="626"/>
      <c r="BK11" s="626"/>
      <c r="BL11" s="626"/>
      <c r="BM11" s="626"/>
      <c r="BN11" s="627"/>
      <c r="BO11" s="628">
        <v>10.4</v>
      </c>
      <c r="BP11" s="628"/>
      <c r="BQ11" s="628"/>
      <c r="BR11" s="628"/>
      <c r="BS11" s="634">
        <v>60365</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127881</v>
      </c>
      <c r="CS11" s="626"/>
      <c r="CT11" s="626"/>
      <c r="CU11" s="626"/>
      <c r="CV11" s="626"/>
      <c r="CW11" s="626"/>
      <c r="CX11" s="626"/>
      <c r="CY11" s="627"/>
      <c r="CZ11" s="628">
        <v>1.8</v>
      </c>
      <c r="DA11" s="628"/>
      <c r="DB11" s="628"/>
      <c r="DC11" s="628"/>
      <c r="DD11" s="634">
        <v>1863</v>
      </c>
      <c r="DE11" s="626"/>
      <c r="DF11" s="626"/>
      <c r="DG11" s="626"/>
      <c r="DH11" s="626"/>
      <c r="DI11" s="626"/>
      <c r="DJ11" s="626"/>
      <c r="DK11" s="626"/>
      <c r="DL11" s="626"/>
      <c r="DM11" s="626"/>
      <c r="DN11" s="626"/>
      <c r="DO11" s="626"/>
      <c r="DP11" s="627"/>
      <c r="DQ11" s="634">
        <v>91342</v>
      </c>
      <c r="DR11" s="626"/>
      <c r="DS11" s="626"/>
      <c r="DT11" s="626"/>
      <c r="DU11" s="626"/>
      <c r="DV11" s="626"/>
      <c r="DW11" s="626"/>
      <c r="DX11" s="626"/>
      <c r="DY11" s="626"/>
      <c r="DZ11" s="626"/>
      <c r="EA11" s="626"/>
      <c r="EB11" s="626"/>
      <c r="EC11" s="635"/>
    </row>
    <row r="12" spans="2:143" ht="11.25" customHeight="1" x14ac:dyDescent="0.15">
      <c r="B12" s="622" t="s">
        <v>236</v>
      </c>
      <c r="C12" s="623"/>
      <c r="D12" s="623"/>
      <c r="E12" s="623"/>
      <c r="F12" s="623"/>
      <c r="G12" s="623"/>
      <c r="H12" s="623"/>
      <c r="I12" s="623"/>
      <c r="J12" s="623"/>
      <c r="K12" s="623"/>
      <c r="L12" s="623"/>
      <c r="M12" s="623"/>
      <c r="N12" s="623"/>
      <c r="O12" s="623"/>
      <c r="P12" s="623"/>
      <c r="Q12" s="624"/>
      <c r="R12" s="625" t="s">
        <v>225</v>
      </c>
      <c r="S12" s="626"/>
      <c r="T12" s="626"/>
      <c r="U12" s="626"/>
      <c r="V12" s="626"/>
      <c r="W12" s="626"/>
      <c r="X12" s="626"/>
      <c r="Y12" s="627"/>
      <c r="Z12" s="628" t="s">
        <v>225</v>
      </c>
      <c r="AA12" s="628"/>
      <c r="AB12" s="628"/>
      <c r="AC12" s="628"/>
      <c r="AD12" s="629" t="s">
        <v>225</v>
      </c>
      <c r="AE12" s="629"/>
      <c r="AF12" s="629"/>
      <c r="AG12" s="629"/>
      <c r="AH12" s="629"/>
      <c r="AI12" s="629"/>
      <c r="AJ12" s="629"/>
      <c r="AK12" s="629"/>
      <c r="AL12" s="630" t="s">
        <v>225</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2609875</v>
      </c>
      <c r="BH12" s="626"/>
      <c r="BI12" s="626"/>
      <c r="BJ12" s="626"/>
      <c r="BK12" s="626"/>
      <c r="BL12" s="626"/>
      <c r="BM12" s="626"/>
      <c r="BN12" s="627"/>
      <c r="BO12" s="628">
        <v>56.4</v>
      </c>
      <c r="BP12" s="628"/>
      <c r="BQ12" s="628"/>
      <c r="BR12" s="628"/>
      <c r="BS12" s="634" t="s">
        <v>225</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222475</v>
      </c>
      <c r="CS12" s="626"/>
      <c r="CT12" s="626"/>
      <c r="CU12" s="626"/>
      <c r="CV12" s="626"/>
      <c r="CW12" s="626"/>
      <c r="CX12" s="626"/>
      <c r="CY12" s="627"/>
      <c r="CZ12" s="628">
        <v>3.2</v>
      </c>
      <c r="DA12" s="628"/>
      <c r="DB12" s="628"/>
      <c r="DC12" s="628"/>
      <c r="DD12" s="634" t="s">
        <v>225</v>
      </c>
      <c r="DE12" s="626"/>
      <c r="DF12" s="626"/>
      <c r="DG12" s="626"/>
      <c r="DH12" s="626"/>
      <c r="DI12" s="626"/>
      <c r="DJ12" s="626"/>
      <c r="DK12" s="626"/>
      <c r="DL12" s="626"/>
      <c r="DM12" s="626"/>
      <c r="DN12" s="626"/>
      <c r="DO12" s="626"/>
      <c r="DP12" s="627"/>
      <c r="DQ12" s="634">
        <v>138604</v>
      </c>
      <c r="DR12" s="626"/>
      <c r="DS12" s="626"/>
      <c r="DT12" s="626"/>
      <c r="DU12" s="626"/>
      <c r="DV12" s="626"/>
      <c r="DW12" s="626"/>
      <c r="DX12" s="626"/>
      <c r="DY12" s="626"/>
      <c r="DZ12" s="626"/>
      <c r="EA12" s="626"/>
      <c r="EB12" s="626"/>
      <c r="EC12" s="635"/>
    </row>
    <row r="13" spans="2:143" ht="11.25" customHeight="1" x14ac:dyDescent="0.15">
      <c r="B13" s="622" t="s">
        <v>239</v>
      </c>
      <c r="C13" s="623"/>
      <c r="D13" s="623"/>
      <c r="E13" s="623"/>
      <c r="F13" s="623"/>
      <c r="G13" s="623"/>
      <c r="H13" s="623"/>
      <c r="I13" s="623"/>
      <c r="J13" s="623"/>
      <c r="K13" s="623"/>
      <c r="L13" s="623"/>
      <c r="M13" s="623"/>
      <c r="N13" s="623"/>
      <c r="O13" s="623"/>
      <c r="P13" s="623"/>
      <c r="Q13" s="624"/>
      <c r="R13" s="625">
        <v>16285</v>
      </c>
      <c r="S13" s="626"/>
      <c r="T13" s="626"/>
      <c r="U13" s="626"/>
      <c r="V13" s="626"/>
      <c r="W13" s="626"/>
      <c r="X13" s="626"/>
      <c r="Y13" s="627"/>
      <c r="Z13" s="628">
        <v>0.2</v>
      </c>
      <c r="AA13" s="628"/>
      <c r="AB13" s="628"/>
      <c r="AC13" s="628"/>
      <c r="AD13" s="629">
        <v>16285</v>
      </c>
      <c r="AE13" s="629"/>
      <c r="AF13" s="629"/>
      <c r="AG13" s="629"/>
      <c r="AH13" s="629"/>
      <c r="AI13" s="629"/>
      <c r="AJ13" s="629"/>
      <c r="AK13" s="629"/>
      <c r="AL13" s="630">
        <v>0.3</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2592741</v>
      </c>
      <c r="BH13" s="626"/>
      <c r="BI13" s="626"/>
      <c r="BJ13" s="626"/>
      <c r="BK13" s="626"/>
      <c r="BL13" s="626"/>
      <c r="BM13" s="626"/>
      <c r="BN13" s="627"/>
      <c r="BO13" s="628">
        <v>56</v>
      </c>
      <c r="BP13" s="628"/>
      <c r="BQ13" s="628"/>
      <c r="BR13" s="628"/>
      <c r="BS13" s="634" t="s">
        <v>225</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653782</v>
      </c>
      <c r="CS13" s="626"/>
      <c r="CT13" s="626"/>
      <c r="CU13" s="626"/>
      <c r="CV13" s="626"/>
      <c r="CW13" s="626"/>
      <c r="CX13" s="626"/>
      <c r="CY13" s="627"/>
      <c r="CZ13" s="628">
        <v>9.4</v>
      </c>
      <c r="DA13" s="628"/>
      <c r="DB13" s="628"/>
      <c r="DC13" s="628"/>
      <c r="DD13" s="634">
        <v>197008</v>
      </c>
      <c r="DE13" s="626"/>
      <c r="DF13" s="626"/>
      <c r="DG13" s="626"/>
      <c r="DH13" s="626"/>
      <c r="DI13" s="626"/>
      <c r="DJ13" s="626"/>
      <c r="DK13" s="626"/>
      <c r="DL13" s="626"/>
      <c r="DM13" s="626"/>
      <c r="DN13" s="626"/>
      <c r="DO13" s="626"/>
      <c r="DP13" s="627"/>
      <c r="DQ13" s="634">
        <v>478950</v>
      </c>
      <c r="DR13" s="626"/>
      <c r="DS13" s="626"/>
      <c r="DT13" s="626"/>
      <c r="DU13" s="626"/>
      <c r="DV13" s="626"/>
      <c r="DW13" s="626"/>
      <c r="DX13" s="626"/>
      <c r="DY13" s="626"/>
      <c r="DZ13" s="626"/>
      <c r="EA13" s="626"/>
      <c r="EB13" s="626"/>
      <c r="EC13" s="635"/>
    </row>
    <row r="14" spans="2:143" ht="11.25" customHeight="1" x14ac:dyDescent="0.15">
      <c r="B14" s="622" t="s">
        <v>242</v>
      </c>
      <c r="C14" s="623"/>
      <c r="D14" s="623"/>
      <c r="E14" s="623"/>
      <c r="F14" s="623"/>
      <c r="G14" s="623"/>
      <c r="H14" s="623"/>
      <c r="I14" s="623"/>
      <c r="J14" s="623"/>
      <c r="K14" s="623"/>
      <c r="L14" s="623"/>
      <c r="M14" s="623"/>
      <c r="N14" s="623"/>
      <c r="O14" s="623"/>
      <c r="P14" s="623"/>
      <c r="Q14" s="624"/>
      <c r="R14" s="625" t="s">
        <v>225</v>
      </c>
      <c r="S14" s="626"/>
      <c r="T14" s="626"/>
      <c r="U14" s="626"/>
      <c r="V14" s="626"/>
      <c r="W14" s="626"/>
      <c r="X14" s="626"/>
      <c r="Y14" s="627"/>
      <c r="Z14" s="628" t="s">
        <v>225</v>
      </c>
      <c r="AA14" s="628"/>
      <c r="AB14" s="628"/>
      <c r="AC14" s="628"/>
      <c r="AD14" s="629" t="s">
        <v>225</v>
      </c>
      <c r="AE14" s="629"/>
      <c r="AF14" s="629"/>
      <c r="AG14" s="629"/>
      <c r="AH14" s="629"/>
      <c r="AI14" s="629"/>
      <c r="AJ14" s="629"/>
      <c r="AK14" s="629"/>
      <c r="AL14" s="630" t="s">
        <v>225</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48221</v>
      </c>
      <c r="BH14" s="626"/>
      <c r="BI14" s="626"/>
      <c r="BJ14" s="626"/>
      <c r="BK14" s="626"/>
      <c r="BL14" s="626"/>
      <c r="BM14" s="626"/>
      <c r="BN14" s="627"/>
      <c r="BO14" s="628">
        <v>1</v>
      </c>
      <c r="BP14" s="628"/>
      <c r="BQ14" s="628"/>
      <c r="BR14" s="628"/>
      <c r="BS14" s="634" t="s">
        <v>225</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377763</v>
      </c>
      <c r="CS14" s="626"/>
      <c r="CT14" s="626"/>
      <c r="CU14" s="626"/>
      <c r="CV14" s="626"/>
      <c r="CW14" s="626"/>
      <c r="CX14" s="626"/>
      <c r="CY14" s="627"/>
      <c r="CZ14" s="628">
        <v>5.4</v>
      </c>
      <c r="DA14" s="628"/>
      <c r="DB14" s="628"/>
      <c r="DC14" s="628"/>
      <c r="DD14" s="634">
        <v>42106</v>
      </c>
      <c r="DE14" s="626"/>
      <c r="DF14" s="626"/>
      <c r="DG14" s="626"/>
      <c r="DH14" s="626"/>
      <c r="DI14" s="626"/>
      <c r="DJ14" s="626"/>
      <c r="DK14" s="626"/>
      <c r="DL14" s="626"/>
      <c r="DM14" s="626"/>
      <c r="DN14" s="626"/>
      <c r="DO14" s="626"/>
      <c r="DP14" s="627"/>
      <c r="DQ14" s="634">
        <v>341250</v>
      </c>
      <c r="DR14" s="626"/>
      <c r="DS14" s="626"/>
      <c r="DT14" s="626"/>
      <c r="DU14" s="626"/>
      <c r="DV14" s="626"/>
      <c r="DW14" s="626"/>
      <c r="DX14" s="626"/>
      <c r="DY14" s="626"/>
      <c r="DZ14" s="626"/>
      <c r="EA14" s="626"/>
      <c r="EB14" s="626"/>
      <c r="EC14" s="635"/>
    </row>
    <row r="15" spans="2:143" ht="11.25" customHeight="1" x14ac:dyDescent="0.15">
      <c r="B15" s="622" t="s">
        <v>245</v>
      </c>
      <c r="C15" s="623"/>
      <c r="D15" s="623"/>
      <c r="E15" s="623"/>
      <c r="F15" s="623"/>
      <c r="G15" s="623"/>
      <c r="H15" s="623"/>
      <c r="I15" s="623"/>
      <c r="J15" s="623"/>
      <c r="K15" s="623"/>
      <c r="L15" s="623"/>
      <c r="M15" s="623"/>
      <c r="N15" s="623"/>
      <c r="O15" s="623"/>
      <c r="P15" s="623"/>
      <c r="Q15" s="624"/>
      <c r="R15" s="625">
        <v>8106</v>
      </c>
      <c r="S15" s="626"/>
      <c r="T15" s="626"/>
      <c r="U15" s="626"/>
      <c r="V15" s="626"/>
      <c r="W15" s="626"/>
      <c r="X15" s="626"/>
      <c r="Y15" s="627"/>
      <c r="Z15" s="628">
        <v>0.1</v>
      </c>
      <c r="AA15" s="628"/>
      <c r="AB15" s="628"/>
      <c r="AC15" s="628"/>
      <c r="AD15" s="629">
        <v>8106</v>
      </c>
      <c r="AE15" s="629"/>
      <c r="AF15" s="629"/>
      <c r="AG15" s="629"/>
      <c r="AH15" s="629"/>
      <c r="AI15" s="629"/>
      <c r="AJ15" s="629"/>
      <c r="AK15" s="629"/>
      <c r="AL15" s="630">
        <v>0.2</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265217</v>
      </c>
      <c r="BH15" s="626"/>
      <c r="BI15" s="626"/>
      <c r="BJ15" s="626"/>
      <c r="BK15" s="626"/>
      <c r="BL15" s="626"/>
      <c r="BM15" s="626"/>
      <c r="BN15" s="627"/>
      <c r="BO15" s="628">
        <v>5.7</v>
      </c>
      <c r="BP15" s="628"/>
      <c r="BQ15" s="628"/>
      <c r="BR15" s="628"/>
      <c r="BS15" s="634" t="s">
        <v>225</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984361</v>
      </c>
      <c r="CS15" s="626"/>
      <c r="CT15" s="626"/>
      <c r="CU15" s="626"/>
      <c r="CV15" s="626"/>
      <c r="CW15" s="626"/>
      <c r="CX15" s="626"/>
      <c r="CY15" s="627"/>
      <c r="CZ15" s="628">
        <v>14.1</v>
      </c>
      <c r="DA15" s="628"/>
      <c r="DB15" s="628"/>
      <c r="DC15" s="628"/>
      <c r="DD15" s="634">
        <v>136571</v>
      </c>
      <c r="DE15" s="626"/>
      <c r="DF15" s="626"/>
      <c r="DG15" s="626"/>
      <c r="DH15" s="626"/>
      <c r="DI15" s="626"/>
      <c r="DJ15" s="626"/>
      <c r="DK15" s="626"/>
      <c r="DL15" s="626"/>
      <c r="DM15" s="626"/>
      <c r="DN15" s="626"/>
      <c r="DO15" s="626"/>
      <c r="DP15" s="627"/>
      <c r="DQ15" s="634">
        <v>801143</v>
      </c>
      <c r="DR15" s="626"/>
      <c r="DS15" s="626"/>
      <c r="DT15" s="626"/>
      <c r="DU15" s="626"/>
      <c r="DV15" s="626"/>
      <c r="DW15" s="626"/>
      <c r="DX15" s="626"/>
      <c r="DY15" s="626"/>
      <c r="DZ15" s="626"/>
      <c r="EA15" s="626"/>
      <c r="EB15" s="626"/>
      <c r="EC15" s="635"/>
    </row>
    <row r="16" spans="2:143" ht="11.25" customHeight="1" x14ac:dyDescent="0.15">
      <c r="B16" s="622" t="s">
        <v>248</v>
      </c>
      <c r="C16" s="623"/>
      <c r="D16" s="623"/>
      <c r="E16" s="623"/>
      <c r="F16" s="623"/>
      <c r="G16" s="623"/>
      <c r="H16" s="623"/>
      <c r="I16" s="623"/>
      <c r="J16" s="623"/>
      <c r="K16" s="623"/>
      <c r="L16" s="623"/>
      <c r="M16" s="623"/>
      <c r="N16" s="623"/>
      <c r="O16" s="623"/>
      <c r="P16" s="623"/>
      <c r="Q16" s="624"/>
      <c r="R16" s="625">
        <v>5208</v>
      </c>
      <c r="S16" s="626"/>
      <c r="T16" s="626"/>
      <c r="U16" s="626"/>
      <c r="V16" s="626"/>
      <c r="W16" s="626"/>
      <c r="X16" s="626"/>
      <c r="Y16" s="627"/>
      <c r="Z16" s="628">
        <v>0.1</v>
      </c>
      <c r="AA16" s="628"/>
      <c r="AB16" s="628"/>
      <c r="AC16" s="628"/>
      <c r="AD16" s="629" t="s">
        <v>225</v>
      </c>
      <c r="AE16" s="629"/>
      <c r="AF16" s="629"/>
      <c r="AG16" s="629"/>
      <c r="AH16" s="629"/>
      <c r="AI16" s="629"/>
      <c r="AJ16" s="629"/>
      <c r="AK16" s="629"/>
      <c r="AL16" s="630" t="s">
        <v>225</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225</v>
      </c>
      <c r="BH16" s="626"/>
      <c r="BI16" s="626"/>
      <c r="BJ16" s="626"/>
      <c r="BK16" s="626"/>
      <c r="BL16" s="626"/>
      <c r="BM16" s="626"/>
      <c r="BN16" s="627"/>
      <c r="BO16" s="628" t="s">
        <v>225</v>
      </c>
      <c r="BP16" s="628"/>
      <c r="BQ16" s="628"/>
      <c r="BR16" s="628"/>
      <c r="BS16" s="634" t="s">
        <v>225</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t="s">
        <v>225</v>
      </c>
      <c r="CS16" s="626"/>
      <c r="CT16" s="626"/>
      <c r="CU16" s="626"/>
      <c r="CV16" s="626"/>
      <c r="CW16" s="626"/>
      <c r="CX16" s="626"/>
      <c r="CY16" s="627"/>
      <c r="CZ16" s="628" t="s">
        <v>225</v>
      </c>
      <c r="DA16" s="628"/>
      <c r="DB16" s="628"/>
      <c r="DC16" s="628"/>
      <c r="DD16" s="634" t="s">
        <v>225</v>
      </c>
      <c r="DE16" s="626"/>
      <c r="DF16" s="626"/>
      <c r="DG16" s="626"/>
      <c r="DH16" s="626"/>
      <c r="DI16" s="626"/>
      <c r="DJ16" s="626"/>
      <c r="DK16" s="626"/>
      <c r="DL16" s="626"/>
      <c r="DM16" s="626"/>
      <c r="DN16" s="626"/>
      <c r="DO16" s="626"/>
      <c r="DP16" s="627"/>
      <c r="DQ16" s="634" t="s">
        <v>225</v>
      </c>
      <c r="DR16" s="626"/>
      <c r="DS16" s="626"/>
      <c r="DT16" s="626"/>
      <c r="DU16" s="626"/>
      <c r="DV16" s="626"/>
      <c r="DW16" s="626"/>
      <c r="DX16" s="626"/>
      <c r="DY16" s="626"/>
      <c r="DZ16" s="626"/>
      <c r="EA16" s="626"/>
      <c r="EB16" s="626"/>
      <c r="EC16" s="635"/>
    </row>
    <row r="17" spans="2:133" ht="11.25" customHeight="1" x14ac:dyDescent="0.15">
      <c r="B17" s="622" t="s">
        <v>251</v>
      </c>
      <c r="C17" s="623"/>
      <c r="D17" s="623"/>
      <c r="E17" s="623"/>
      <c r="F17" s="623"/>
      <c r="G17" s="623"/>
      <c r="H17" s="623"/>
      <c r="I17" s="623"/>
      <c r="J17" s="623"/>
      <c r="K17" s="623"/>
      <c r="L17" s="623"/>
      <c r="M17" s="623"/>
      <c r="N17" s="623"/>
      <c r="O17" s="623"/>
      <c r="P17" s="623"/>
      <c r="Q17" s="624"/>
      <c r="R17" s="625" t="s">
        <v>225</v>
      </c>
      <c r="S17" s="626"/>
      <c r="T17" s="626"/>
      <c r="U17" s="626"/>
      <c r="V17" s="626"/>
      <c r="W17" s="626"/>
      <c r="X17" s="626"/>
      <c r="Y17" s="627"/>
      <c r="Z17" s="628" t="s">
        <v>225</v>
      </c>
      <c r="AA17" s="628"/>
      <c r="AB17" s="628"/>
      <c r="AC17" s="628"/>
      <c r="AD17" s="629" t="s">
        <v>225</v>
      </c>
      <c r="AE17" s="629"/>
      <c r="AF17" s="629"/>
      <c r="AG17" s="629"/>
      <c r="AH17" s="629"/>
      <c r="AI17" s="629"/>
      <c r="AJ17" s="629"/>
      <c r="AK17" s="629"/>
      <c r="AL17" s="630" t="s">
        <v>225</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t="s">
        <v>225</v>
      </c>
      <c r="BH17" s="626"/>
      <c r="BI17" s="626"/>
      <c r="BJ17" s="626"/>
      <c r="BK17" s="626"/>
      <c r="BL17" s="626"/>
      <c r="BM17" s="626"/>
      <c r="BN17" s="627"/>
      <c r="BO17" s="628" t="s">
        <v>225</v>
      </c>
      <c r="BP17" s="628"/>
      <c r="BQ17" s="628"/>
      <c r="BR17" s="628"/>
      <c r="BS17" s="634" t="s">
        <v>225</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410643</v>
      </c>
      <c r="CS17" s="626"/>
      <c r="CT17" s="626"/>
      <c r="CU17" s="626"/>
      <c r="CV17" s="626"/>
      <c r="CW17" s="626"/>
      <c r="CX17" s="626"/>
      <c r="CY17" s="627"/>
      <c r="CZ17" s="628">
        <v>5.9</v>
      </c>
      <c r="DA17" s="628"/>
      <c r="DB17" s="628"/>
      <c r="DC17" s="628"/>
      <c r="DD17" s="634" t="s">
        <v>225</v>
      </c>
      <c r="DE17" s="626"/>
      <c r="DF17" s="626"/>
      <c r="DG17" s="626"/>
      <c r="DH17" s="626"/>
      <c r="DI17" s="626"/>
      <c r="DJ17" s="626"/>
      <c r="DK17" s="626"/>
      <c r="DL17" s="626"/>
      <c r="DM17" s="626"/>
      <c r="DN17" s="626"/>
      <c r="DO17" s="626"/>
      <c r="DP17" s="627"/>
      <c r="DQ17" s="634">
        <v>410643</v>
      </c>
      <c r="DR17" s="626"/>
      <c r="DS17" s="626"/>
      <c r="DT17" s="626"/>
      <c r="DU17" s="626"/>
      <c r="DV17" s="626"/>
      <c r="DW17" s="626"/>
      <c r="DX17" s="626"/>
      <c r="DY17" s="626"/>
      <c r="DZ17" s="626"/>
      <c r="EA17" s="626"/>
      <c r="EB17" s="626"/>
      <c r="EC17" s="635"/>
    </row>
    <row r="18" spans="2:133" ht="11.25" customHeight="1" x14ac:dyDescent="0.15">
      <c r="B18" s="622" t="s">
        <v>254</v>
      </c>
      <c r="C18" s="623"/>
      <c r="D18" s="623"/>
      <c r="E18" s="623"/>
      <c r="F18" s="623"/>
      <c r="G18" s="623"/>
      <c r="H18" s="623"/>
      <c r="I18" s="623"/>
      <c r="J18" s="623"/>
      <c r="K18" s="623"/>
      <c r="L18" s="623"/>
      <c r="M18" s="623"/>
      <c r="N18" s="623"/>
      <c r="O18" s="623"/>
      <c r="P18" s="623"/>
      <c r="Q18" s="624"/>
      <c r="R18" s="625">
        <v>5208</v>
      </c>
      <c r="S18" s="626"/>
      <c r="T18" s="626"/>
      <c r="U18" s="626"/>
      <c r="V18" s="626"/>
      <c r="W18" s="626"/>
      <c r="X18" s="626"/>
      <c r="Y18" s="627"/>
      <c r="Z18" s="628">
        <v>0.1</v>
      </c>
      <c r="AA18" s="628"/>
      <c r="AB18" s="628"/>
      <c r="AC18" s="628"/>
      <c r="AD18" s="629" t="s">
        <v>225</v>
      </c>
      <c r="AE18" s="629"/>
      <c r="AF18" s="629"/>
      <c r="AG18" s="629"/>
      <c r="AH18" s="629"/>
      <c r="AI18" s="629"/>
      <c r="AJ18" s="629"/>
      <c r="AK18" s="629"/>
      <c r="AL18" s="630" t="s">
        <v>225</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225</v>
      </c>
      <c r="BH18" s="626"/>
      <c r="BI18" s="626"/>
      <c r="BJ18" s="626"/>
      <c r="BK18" s="626"/>
      <c r="BL18" s="626"/>
      <c r="BM18" s="626"/>
      <c r="BN18" s="627"/>
      <c r="BO18" s="628" t="s">
        <v>225</v>
      </c>
      <c r="BP18" s="628"/>
      <c r="BQ18" s="628"/>
      <c r="BR18" s="628"/>
      <c r="BS18" s="634" t="s">
        <v>225</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t="s">
        <v>225</v>
      </c>
      <c r="CS18" s="626"/>
      <c r="CT18" s="626"/>
      <c r="CU18" s="626"/>
      <c r="CV18" s="626"/>
      <c r="CW18" s="626"/>
      <c r="CX18" s="626"/>
      <c r="CY18" s="627"/>
      <c r="CZ18" s="628" t="s">
        <v>225</v>
      </c>
      <c r="DA18" s="628"/>
      <c r="DB18" s="628"/>
      <c r="DC18" s="628"/>
      <c r="DD18" s="634" t="s">
        <v>225</v>
      </c>
      <c r="DE18" s="626"/>
      <c r="DF18" s="626"/>
      <c r="DG18" s="626"/>
      <c r="DH18" s="626"/>
      <c r="DI18" s="626"/>
      <c r="DJ18" s="626"/>
      <c r="DK18" s="626"/>
      <c r="DL18" s="626"/>
      <c r="DM18" s="626"/>
      <c r="DN18" s="626"/>
      <c r="DO18" s="626"/>
      <c r="DP18" s="627"/>
      <c r="DQ18" s="634" t="s">
        <v>225</v>
      </c>
      <c r="DR18" s="626"/>
      <c r="DS18" s="626"/>
      <c r="DT18" s="626"/>
      <c r="DU18" s="626"/>
      <c r="DV18" s="626"/>
      <c r="DW18" s="626"/>
      <c r="DX18" s="626"/>
      <c r="DY18" s="626"/>
      <c r="DZ18" s="626"/>
      <c r="EA18" s="626"/>
      <c r="EB18" s="626"/>
      <c r="EC18" s="635"/>
    </row>
    <row r="19" spans="2:133" ht="11.25" customHeight="1" x14ac:dyDescent="0.15">
      <c r="B19" s="622" t="s">
        <v>257</v>
      </c>
      <c r="C19" s="623"/>
      <c r="D19" s="623"/>
      <c r="E19" s="623"/>
      <c r="F19" s="623"/>
      <c r="G19" s="623"/>
      <c r="H19" s="623"/>
      <c r="I19" s="623"/>
      <c r="J19" s="623"/>
      <c r="K19" s="623"/>
      <c r="L19" s="623"/>
      <c r="M19" s="623"/>
      <c r="N19" s="623"/>
      <c r="O19" s="623"/>
      <c r="P19" s="623"/>
      <c r="Q19" s="624"/>
      <c r="R19" s="625" t="s">
        <v>225</v>
      </c>
      <c r="S19" s="626"/>
      <c r="T19" s="626"/>
      <c r="U19" s="626"/>
      <c r="V19" s="626"/>
      <c r="W19" s="626"/>
      <c r="X19" s="626"/>
      <c r="Y19" s="627"/>
      <c r="Z19" s="628" t="s">
        <v>225</v>
      </c>
      <c r="AA19" s="628"/>
      <c r="AB19" s="628"/>
      <c r="AC19" s="628"/>
      <c r="AD19" s="629" t="s">
        <v>225</v>
      </c>
      <c r="AE19" s="629"/>
      <c r="AF19" s="629"/>
      <c r="AG19" s="629"/>
      <c r="AH19" s="629"/>
      <c r="AI19" s="629"/>
      <c r="AJ19" s="629"/>
      <c r="AK19" s="629"/>
      <c r="AL19" s="630" t="s">
        <v>225</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v>300607</v>
      </c>
      <c r="BH19" s="626"/>
      <c r="BI19" s="626"/>
      <c r="BJ19" s="626"/>
      <c r="BK19" s="626"/>
      <c r="BL19" s="626"/>
      <c r="BM19" s="626"/>
      <c r="BN19" s="627"/>
      <c r="BO19" s="628">
        <v>6.5</v>
      </c>
      <c r="BP19" s="628"/>
      <c r="BQ19" s="628"/>
      <c r="BR19" s="628"/>
      <c r="BS19" s="634" t="s">
        <v>225</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225</v>
      </c>
      <c r="CS19" s="626"/>
      <c r="CT19" s="626"/>
      <c r="CU19" s="626"/>
      <c r="CV19" s="626"/>
      <c r="CW19" s="626"/>
      <c r="CX19" s="626"/>
      <c r="CY19" s="627"/>
      <c r="CZ19" s="628" t="s">
        <v>225</v>
      </c>
      <c r="DA19" s="628"/>
      <c r="DB19" s="628"/>
      <c r="DC19" s="628"/>
      <c r="DD19" s="634" t="s">
        <v>225</v>
      </c>
      <c r="DE19" s="626"/>
      <c r="DF19" s="626"/>
      <c r="DG19" s="626"/>
      <c r="DH19" s="626"/>
      <c r="DI19" s="626"/>
      <c r="DJ19" s="626"/>
      <c r="DK19" s="626"/>
      <c r="DL19" s="626"/>
      <c r="DM19" s="626"/>
      <c r="DN19" s="626"/>
      <c r="DO19" s="626"/>
      <c r="DP19" s="627"/>
      <c r="DQ19" s="634" t="s">
        <v>225</v>
      </c>
      <c r="DR19" s="626"/>
      <c r="DS19" s="626"/>
      <c r="DT19" s="626"/>
      <c r="DU19" s="626"/>
      <c r="DV19" s="626"/>
      <c r="DW19" s="626"/>
      <c r="DX19" s="626"/>
      <c r="DY19" s="626"/>
      <c r="DZ19" s="626"/>
      <c r="EA19" s="626"/>
      <c r="EB19" s="626"/>
      <c r="EC19" s="635"/>
    </row>
    <row r="20" spans="2:133" ht="11.25" customHeight="1" x14ac:dyDescent="0.15">
      <c r="B20" s="622" t="s">
        <v>260</v>
      </c>
      <c r="C20" s="623"/>
      <c r="D20" s="623"/>
      <c r="E20" s="623"/>
      <c r="F20" s="623"/>
      <c r="G20" s="623"/>
      <c r="H20" s="623"/>
      <c r="I20" s="623"/>
      <c r="J20" s="623"/>
      <c r="K20" s="623"/>
      <c r="L20" s="623"/>
      <c r="M20" s="623"/>
      <c r="N20" s="623"/>
      <c r="O20" s="623"/>
      <c r="P20" s="623"/>
      <c r="Q20" s="624"/>
      <c r="R20" s="625">
        <v>5216942</v>
      </c>
      <c r="S20" s="626"/>
      <c r="T20" s="626"/>
      <c r="U20" s="626"/>
      <c r="V20" s="626"/>
      <c r="W20" s="626"/>
      <c r="X20" s="626"/>
      <c r="Y20" s="627"/>
      <c r="Z20" s="628">
        <v>71</v>
      </c>
      <c r="AA20" s="628"/>
      <c r="AB20" s="628"/>
      <c r="AC20" s="628"/>
      <c r="AD20" s="629">
        <v>4911127</v>
      </c>
      <c r="AE20" s="629"/>
      <c r="AF20" s="629"/>
      <c r="AG20" s="629"/>
      <c r="AH20" s="629"/>
      <c r="AI20" s="629"/>
      <c r="AJ20" s="629"/>
      <c r="AK20" s="629"/>
      <c r="AL20" s="630">
        <v>99.1</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v>300607</v>
      </c>
      <c r="BH20" s="626"/>
      <c r="BI20" s="626"/>
      <c r="BJ20" s="626"/>
      <c r="BK20" s="626"/>
      <c r="BL20" s="626"/>
      <c r="BM20" s="626"/>
      <c r="BN20" s="627"/>
      <c r="BO20" s="628">
        <v>6.5</v>
      </c>
      <c r="BP20" s="628"/>
      <c r="BQ20" s="628"/>
      <c r="BR20" s="628"/>
      <c r="BS20" s="634" t="s">
        <v>225</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6983626</v>
      </c>
      <c r="CS20" s="626"/>
      <c r="CT20" s="626"/>
      <c r="CU20" s="626"/>
      <c r="CV20" s="626"/>
      <c r="CW20" s="626"/>
      <c r="CX20" s="626"/>
      <c r="CY20" s="627"/>
      <c r="CZ20" s="628">
        <v>100</v>
      </c>
      <c r="DA20" s="628"/>
      <c r="DB20" s="628"/>
      <c r="DC20" s="628"/>
      <c r="DD20" s="634">
        <v>577618</v>
      </c>
      <c r="DE20" s="626"/>
      <c r="DF20" s="626"/>
      <c r="DG20" s="626"/>
      <c r="DH20" s="626"/>
      <c r="DI20" s="626"/>
      <c r="DJ20" s="626"/>
      <c r="DK20" s="626"/>
      <c r="DL20" s="626"/>
      <c r="DM20" s="626"/>
      <c r="DN20" s="626"/>
      <c r="DO20" s="626"/>
      <c r="DP20" s="627"/>
      <c r="DQ20" s="634">
        <v>5351528</v>
      </c>
      <c r="DR20" s="626"/>
      <c r="DS20" s="626"/>
      <c r="DT20" s="626"/>
      <c r="DU20" s="626"/>
      <c r="DV20" s="626"/>
      <c r="DW20" s="626"/>
      <c r="DX20" s="626"/>
      <c r="DY20" s="626"/>
      <c r="DZ20" s="626"/>
      <c r="EA20" s="626"/>
      <c r="EB20" s="626"/>
      <c r="EC20" s="635"/>
    </row>
    <row r="21" spans="2:133" ht="11.25" customHeight="1" x14ac:dyDescent="0.15">
      <c r="B21" s="622" t="s">
        <v>263</v>
      </c>
      <c r="C21" s="623"/>
      <c r="D21" s="623"/>
      <c r="E21" s="623"/>
      <c r="F21" s="623"/>
      <c r="G21" s="623"/>
      <c r="H21" s="623"/>
      <c r="I21" s="623"/>
      <c r="J21" s="623"/>
      <c r="K21" s="623"/>
      <c r="L21" s="623"/>
      <c r="M21" s="623"/>
      <c r="N21" s="623"/>
      <c r="O21" s="623"/>
      <c r="P21" s="623"/>
      <c r="Q21" s="624"/>
      <c r="R21" s="625">
        <v>6543</v>
      </c>
      <c r="S21" s="626"/>
      <c r="T21" s="626"/>
      <c r="U21" s="626"/>
      <c r="V21" s="626"/>
      <c r="W21" s="626"/>
      <c r="X21" s="626"/>
      <c r="Y21" s="627"/>
      <c r="Z21" s="628">
        <v>0.1</v>
      </c>
      <c r="AA21" s="628"/>
      <c r="AB21" s="628"/>
      <c r="AC21" s="628"/>
      <c r="AD21" s="629">
        <v>6543</v>
      </c>
      <c r="AE21" s="629"/>
      <c r="AF21" s="629"/>
      <c r="AG21" s="629"/>
      <c r="AH21" s="629"/>
      <c r="AI21" s="629"/>
      <c r="AJ21" s="629"/>
      <c r="AK21" s="629"/>
      <c r="AL21" s="630">
        <v>0.1</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t="s">
        <v>225</v>
      </c>
      <c r="BH21" s="626"/>
      <c r="BI21" s="626"/>
      <c r="BJ21" s="626"/>
      <c r="BK21" s="626"/>
      <c r="BL21" s="626"/>
      <c r="BM21" s="626"/>
      <c r="BN21" s="627"/>
      <c r="BO21" s="628" t="s">
        <v>225</v>
      </c>
      <c r="BP21" s="628"/>
      <c r="BQ21" s="628"/>
      <c r="BR21" s="628"/>
      <c r="BS21" s="634" t="s">
        <v>225</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265</v>
      </c>
      <c r="C22" s="623"/>
      <c r="D22" s="623"/>
      <c r="E22" s="623"/>
      <c r="F22" s="623"/>
      <c r="G22" s="623"/>
      <c r="H22" s="623"/>
      <c r="I22" s="623"/>
      <c r="J22" s="623"/>
      <c r="K22" s="623"/>
      <c r="L22" s="623"/>
      <c r="M22" s="623"/>
      <c r="N22" s="623"/>
      <c r="O22" s="623"/>
      <c r="P22" s="623"/>
      <c r="Q22" s="624"/>
      <c r="R22" s="625">
        <v>31566</v>
      </c>
      <c r="S22" s="626"/>
      <c r="T22" s="626"/>
      <c r="U22" s="626"/>
      <c r="V22" s="626"/>
      <c r="W22" s="626"/>
      <c r="X22" s="626"/>
      <c r="Y22" s="627"/>
      <c r="Z22" s="628">
        <v>0.4</v>
      </c>
      <c r="AA22" s="628"/>
      <c r="AB22" s="628"/>
      <c r="AC22" s="628"/>
      <c r="AD22" s="629" t="s">
        <v>225</v>
      </c>
      <c r="AE22" s="629"/>
      <c r="AF22" s="629"/>
      <c r="AG22" s="629"/>
      <c r="AH22" s="629"/>
      <c r="AI22" s="629"/>
      <c r="AJ22" s="629"/>
      <c r="AK22" s="629"/>
      <c r="AL22" s="630" t="s">
        <v>225</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225</v>
      </c>
      <c r="BH22" s="626"/>
      <c r="BI22" s="626"/>
      <c r="BJ22" s="626"/>
      <c r="BK22" s="626"/>
      <c r="BL22" s="626"/>
      <c r="BM22" s="626"/>
      <c r="BN22" s="627"/>
      <c r="BO22" s="628" t="s">
        <v>225</v>
      </c>
      <c r="BP22" s="628"/>
      <c r="BQ22" s="628"/>
      <c r="BR22" s="628"/>
      <c r="BS22" s="634" t="s">
        <v>225</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268</v>
      </c>
      <c r="C23" s="623"/>
      <c r="D23" s="623"/>
      <c r="E23" s="623"/>
      <c r="F23" s="623"/>
      <c r="G23" s="623"/>
      <c r="H23" s="623"/>
      <c r="I23" s="623"/>
      <c r="J23" s="623"/>
      <c r="K23" s="623"/>
      <c r="L23" s="623"/>
      <c r="M23" s="623"/>
      <c r="N23" s="623"/>
      <c r="O23" s="623"/>
      <c r="P23" s="623"/>
      <c r="Q23" s="624"/>
      <c r="R23" s="625">
        <v>156183</v>
      </c>
      <c r="S23" s="626"/>
      <c r="T23" s="626"/>
      <c r="U23" s="626"/>
      <c r="V23" s="626"/>
      <c r="W23" s="626"/>
      <c r="X23" s="626"/>
      <c r="Y23" s="627"/>
      <c r="Z23" s="628">
        <v>2.1</v>
      </c>
      <c r="AA23" s="628"/>
      <c r="AB23" s="628"/>
      <c r="AC23" s="628"/>
      <c r="AD23" s="629">
        <v>39260</v>
      </c>
      <c r="AE23" s="629"/>
      <c r="AF23" s="629"/>
      <c r="AG23" s="629"/>
      <c r="AH23" s="629"/>
      <c r="AI23" s="629"/>
      <c r="AJ23" s="629"/>
      <c r="AK23" s="629"/>
      <c r="AL23" s="630">
        <v>0.8</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v>300607</v>
      </c>
      <c r="BH23" s="626"/>
      <c r="BI23" s="626"/>
      <c r="BJ23" s="626"/>
      <c r="BK23" s="626"/>
      <c r="BL23" s="626"/>
      <c r="BM23" s="626"/>
      <c r="BN23" s="627"/>
      <c r="BO23" s="628">
        <v>6.5</v>
      </c>
      <c r="BP23" s="628"/>
      <c r="BQ23" s="628"/>
      <c r="BR23" s="628"/>
      <c r="BS23" s="634" t="s">
        <v>225</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48" t="s">
        <v>273</v>
      </c>
      <c r="DM23" s="649"/>
      <c r="DN23" s="649"/>
      <c r="DO23" s="649"/>
      <c r="DP23" s="649"/>
      <c r="DQ23" s="649"/>
      <c r="DR23" s="649"/>
      <c r="DS23" s="649"/>
      <c r="DT23" s="649"/>
      <c r="DU23" s="649"/>
      <c r="DV23" s="650"/>
      <c r="DW23" s="607" t="s">
        <v>274</v>
      </c>
      <c r="DX23" s="608"/>
      <c r="DY23" s="608"/>
      <c r="DZ23" s="608"/>
      <c r="EA23" s="608"/>
      <c r="EB23" s="608"/>
      <c r="EC23" s="609"/>
    </row>
    <row r="24" spans="2:133" ht="11.25" customHeight="1" x14ac:dyDescent="0.15">
      <c r="B24" s="622" t="s">
        <v>275</v>
      </c>
      <c r="C24" s="623"/>
      <c r="D24" s="623"/>
      <c r="E24" s="623"/>
      <c r="F24" s="623"/>
      <c r="G24" s="623"/>
      <c r="H24" s="623"/>
      <c r="I24" s="623"/>
      <c r="J24" s="623"/>
      <c r="K24" s="623"/>
      <c r="L24" s="623"/>
      <c r="M24" s="623"/>
      <c r="N24" s="623"/>
      <c r="O24" s="623"/>
      <c r="P24" s="623"/>
      <c r="Q24" s="624"/>
      <c r="R24" s="625">
        <v>10488</v>
      </c>
      <c r="S24" s="626"/>
      <c r="T24" s="626"/>
      <c r="U24" s="626"/>
      <c r="V24" s="626"/>
      <c r="W24" s="626"/>
      <c r="X24" s="626"/>
      <c r="Y24" s="627"/>
      <c r="Z24" s="628">
        <v>0.1</v>
      </c>
      <c r="AA24" s="628"/>
      <c r="AB24" s="628"/>
      <c r="AC24" s="628"/>
      <c r="AD24" s="629" t="s">
        <v>225</v>
      </c>
      <c r="AE24" s="629"/>
      <c r="AF24" s="629"/>
      <c r="AG24" s="629"/>
      <c r="AH24" s="629"/>
      <c r="AI24" s="629"/>
      <c r="AJ24" s="629"/>
      <c r="AK24" s="629"/>
      <c r="AL24" s="630" t="s">
        <v>225</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225</v>
      </c>
      <c r="BH24" s="626"/>
      <c r="BI24" s="626"/>
      <c r="BJ24" s="626"/>
      <c r="BK24" s="626"/>
      <c r="BL24" s="626"/>
      <c r="BM24" s="626"/>
      <c r="BN24" s="627"/>
      <c r="BO24" s="628" t="s">
        <v>225</v>
      </c>
      <c r="BP24" s="628"/>
      <c r="BQ24" s="628"/>
      <c r="BR24" s="628"/>
      <c r="BS24" s="634" t="s">
        <v>225</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3208517</v>
      </c>
      <c r="CS24" s="615"/>
      <c r="CT24" s="615"/>
      <c r="CU24" s="615"/>
      <c r="CV24" s="615"/>
      <c r="CW24" s="615"/>
      <c r="CX24" s="615"/>
      <c r="CY24" s="616"/>
      <c r="CZ24" s="654">
        <v>45.9</v>
      </c>
      <c r="DA24" s="655"/>
      <c r="DB24" s="655"/>
      <c r="DC24" s="656"/>
      <c r="DD24" s="653">
        <v>2521713</v>
      </c>
      <c r="DE24" s="615"/>
      <c r="DF24" s="615"/>
      <c r="DG24" s="615"/>
      <c r="DH24" s="615"/>
      <c r="DI24" s="615"/>
      <c r="DJ24" s="615"/>
      <c r="DK24" s="616"/>
      <c r="DL24" s="653">
        <v>2430524</v>
      </c>
      <c r="DM24" s="615"/>
      <c r="DN24" s="615"/>
      <c r="DO24" s="615"/>
      <c r="DP24" s="615"/>
      <c r="DQ24" s="615"/>
      <c r="DR24" s="615"/>
      <c r="DS24" s="615"/>
      <c r="DT24" s="615"/>
      <c r="DU24" s="615"/>
      <c r="DV24" s="616"/>
      <c r="DW24" s="619">
        <v>49</v>
      </c>
      <c r="DX24" s="620"/>
      <c r="DY24" s="620"/>
      <c r="DZ24" s="620"/>
      <c r="EA24" s="620"/>
      <c r="EB24" s="620"/>
      <c r="EC24" s="621"/>
    </row>
    <row r="25" spans="2:133" ht="11.25" customHeight="1" x14ac:dyDescent="0.15">
      <c r="B25" s="622" t="s">
        <v>278</v>
      </c>
      <c r="C25" s="623"/>
      <c r="D25" s="623"/>
      <c r="E25" s="623"/>
      <c r="F25" s="623"/>
      <c r="G25" s="623"/>
      <c r="H25" s="623"/>
      <c r="I25" s="623"/>
      <c r="J25" s="623"/>
      <c r="K25" s="623"/>
      <c r="L25" s="623"/>
      <c r="M25" s="623"/>
      <c r="N25" s="623"/>
      <c r="O25" s="623"/>
      <c r="P25" s="623"/>
      <c r="Q25" s="624"/>
      <c r="R25" s="625">
        <v>541540</v>
      </c>
      <c r="S25" s="626"/>
      <c r="T25" s="626"/>
      <c r="U25" s="626"/>
      <c r="V25" s="626"/>
      <c r="W25" s="626"/>
      <c r="X25" s="626"/>
      <c r="Y25" s="627"/>
      <c r="Z25" s="628">
        <v>7.4</v>
      </c>
      <c r="AA25" s="628"/>
      <c r="AB25" s="628"/>
      <c r="AC25" s="628"/>
      <c r="AD25" s="629" t="s">
        <v>225</v>
      </c>
      <c r="AE25" s="629"/>
      <c r="AF25" s="629"/>
      <c r="AG25" s="629"/>
      <c r="AH25" s="629"/>
      <c r="AI25" s="629"/>
      <c r="AJ25" s="629"/>
      <c r="AK25" s="629"/>
      <c r="AL25" s="630" t="s">
        <v>225</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225</v>
      </c>
      <c r="BH25" s="626"/>
      <c r="BI25" s="626"/>
      <c r="BJ25" s="626"/>
      <c r="BK25" s="626"/>
      <c r="BL25" s="626"/>
      <c r="BM25" s="626"/>
      <c r="BN25" s="627"/>
      <c r="BO25" s="628" t="s">
        <v>225</v>
      </c>
      <c r="BP25" s="628"/>
      <c r="BQ25" s="628"/>
      <c r="BR25" s="628"/>
      <c r="BS25" s="634" t="s">
        <v>225</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1821997</v>
      </c>
      <c r="CS25" s="657"/>
      <c r="CT25" s="657"/>
      <c r="CU25" s="657"/>
      <c r="CV25" s="657"/>
      <c r="CW25" s="657"/>
      <c r="CX25" s="657"/>
      <c r="CY25" s="658"/>
      <c r="CZ25" s="659">
        <v>26.1</v>
      </c>
      <c r="DA25" s="660"/>
      <c r="DB25" s="660"/>
      <c r="DC25" s="661"/>
      <c r="DD25" s="634">
        <v>1783258</v>
      </c>
      <c r="DE25" s="657"/>
      <c r="DF25" s="657"/>
      <c r="DG25" s="657"/>
      <c r="DH25" s="657"/>
      <c r="DI25" s="657"/>
      <c r="DJ25" s="657"/>
      <c r="DK25" s="658"/>
      <c r="DL25" s="634">
        <v>1692144</v>
      </c>
      <c r="DM25" s="657"/>
      <c r="DN25" s="657"/>
      <c r="DO25" s="657"/>
      <c r="DP25" s="657"/>
      <c r="DQ25" s="657"/>
      <c r="DR25" s="657"/>
      <c r="DS25" s="657"/>
      <c r="DT25" s="657"/>
      <c r="DU25" s="657"/>
      <c r="DV25" s="658"/>
      <c r="DW25" s="630">
        <v>34.1</v>
      </c>
      <c r="DX25" s="651"/>
      <c r="DY25" s="651"/>
      <c r="DZ25" s="651"/>
      <c r="EA25" s="651"/>
      <c r="EB25" s="651"/>
      <c r="EC25" s="652"/>
    </row>
    <row r="26" spans="2:133" ht="11.25" customHeight="1" x14ac:dyDescent="0.15">
      <c r="B26" s="662" t="s">
        <v>281</v>
      </c>
      <c r="C26" s="663"/>
      <c r="D26" s="663"/>
      <c r="E26" s="663"/>
      <c r="F26" s="663"/>
      <c r="G26" s="663"/>
      <c r="H26" s="663"/>
      <c r="I26" s="663"/>
      <c r="J26" s="663"/>
      <c r="K26" s="663"/>
      <c r="L26" s="663"/>
      <c r="M26" s="663"/>
      <c r="N26" s="663"/>
      <c r="O26" s="663"/>
      <c r="P26" s="663"/>
      <c r="Q26" s="664"/>
      <c r="R26" s="625" t="s">
        <v>225</v>
      </c>
      <c r="S26" s="626"/>
      <c r="T26" s="626"/>
      <c r="U26" s="626"/>
      <c r="V26" s="626"/>
      <c r="W26" s="626"/>
      <c r="X26" s="626"/>
      <c r="Y26" s="627"/>
      <c r="Z26" s="628" t="s">
        <v>225</v>
      </c>
      <c r="AA26" s="628"/>
      <c r="AB26" s="628"/>
      <c r="AC26" s="628"/>
      <c r="AD26" s="629" t="s">
        <v>225</v>
      </c>
      <c r="AE26" s="629"/>
      <c r="AF26" s="629"/>
      <c r="AG26" s="629"/>
      <c r="AH26" s="629"/>
      <c r="AI26" s="629"/>
      <c r="AJ26" s="629"/>
      <c r="AK26" s="629"/>
      <c r="AL26" s="630" t="s">
        <v>225</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225</v>
      </c>
      <c r="BH26" s="626"/>
      <c r="BI26" s="626"/>
      <c r="BJ26" s="626"/>
      <c r="BK26" s="626"/>
      <c r="BL26" s="626"/>
      <c r="BM26" s="626"/>
      <c r="BN26" s="627"/>
      <c r="BO26" s="628" t="s">
        <v>225</v>
      </c>
      <c r="BP26" s="628"/>
      <c r="BQ26" s="628"/>
      <c r="BR26" s="628"/>
      <c r="BS26" s="634" t="s">
        <v>225</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1200113</v>
      </c>
      <c r="CS26" s="626"/>
      <c r="CT26" s="626"/>
      <c r="CU26" s="626"/>
      <c r="CV26" s="626"/>
      <c r="CW26" s="626"/>
      <c r="CX26" s="626"/>
      <c r="CY26" s="627"/>
      <c r="CZ26" s="659">
        <v>17.2</v>
      </c>
      <c r="DA26" s="660"/>
      <c r="DB26" s="660"/>
      <c r="DC26" s="661"/>
      <c r="DD26" s="634">
        <v>1164678</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1"/>
      <c r="DY26" s="651"/>
      <c r="DZ26" s="651"/>
      <c r="EA26" s="651"/>
      <c r="EB26" s="651"/>
      <c r="EC26" s="652"/>
    </row>
    <row r="27" spans="2:133" ht="11.25" customHeight="1" x14ac:dyDescent="0.15">
      <c r="B27" s="622" t="s">
        <v>284</v>
      </c>
      <c r="C27" s="623"/>
      <c r="D27" s="623"/>
      <c r="E27" s="623"/>
      <c r="F27" s="623"/>
      <c r="G27" s="623"/>
      <c r="H27" s="623"/>
      <c r="I27" s="623"/>
      <c r="J27" s="623"/>
      <c r="K27" s="623"/>
      <c r="L27" s="623"/>
      <c r="M27" s="623"/>
      <c r="N27" s="623"/>
      <c r="O27" s="623"/>
      <c r="P27" s="623"/>
      <c r="Q27" s="624"/>
      <c r="R27" s="625">
        <v>391502</v>
      </c>
      <c r="S27" s="626"/>
      <c r="T27" s="626"/>
      <c r="U27" s="626"/>
      <c r="V27" s="626"/>
      <c r="W27" s="626"/>
      <c r="X27" s="626"/>
      <c r="Y27" s="627"/>
      <c r="Z27" s="628">
        <v>5.3</v>
      </c>
      <c r="AA27" s="628"/>
      <c r="AB27" s="628"/>
      <c r="AC27" s="628"/>
      <c r="AD27" s="629" t="s">
        <v>225</v>
      </c>
      <c r="AE27" s="629"/>
      <c r="AF27" s="629"/>
      <c r="AG27" s="629"/>
      <c r="AH27" s="629"/>
      <c r="AI27" s="629"/>
      <c r="AJ27" s="629"/>
      <c r="AK27" s="629"/>
      <c r="AL27" s="630" t="s">
        <v>225</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4630913</v>
      </c>
      <c r="BH27" s="626"/>
      <c r="BI27" s="626"/>
      <c r="BJ27" s="626"/>
      <c r="BK27" s="626"/>
      <c r="BL27" s="626"/>
      <c r="BM27" s="626"/>
      <c r="BN27" s="627"/>
      <c r="BO27" s="628">
        <v>100</v>
      </c>
      <c r="BP27" s="628"/>
      <c r="BQ27" s="628"/>
      <c r="BR27" s="628"/>
      <c r="BS27" s="634">
        <v>94175</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975877</v>
      </c>
      <c r="CS27" s="657"/>
      <c r="CT27" s="657"/>
      <c r="CU27" s="657"/>
      <c r="CV27" s="657"/>
      <c r="CW27" s="657"/>
      <c r="CX27" s="657"/>
      <c r="CY27" s="658"/>
      <c r="CZ27" s="659">
        <v>14</v>
      </c>
      <c r="DA27" s="660"/>
      <c r="DB27" s="660"/>
      <c r="DC27" s="661"/>
      <c r="DD27" s="634">
        <v>327812</v>
      </c>
      <c r="DE27" s="657"/>
      <c r="DF27" s="657"/>
      <c r="DG27" s="657"/>
      <c r="DH27" s="657"/>
      <c r="DI27" s="657"/>
      <c r="DJ27" s="657"/>
      <c r="DK27" s="658"/>
      <c r="DL27" s="634">
        <v>327737</v>
      </c>
      <c r="DM27" s="657"/>
      <c r="DN27" s="657"/>
      <c r="DO27" s="657"/>
      <c r="DP27" s="657"/>
      <c r="DQ27" s="657"/>
      <c r="DR27" s="657"/>
      <c r="DS27" s="657"/>
      <c r="DT27" s="657"/>
      <c r="DU27" s="657"/>
      <c r="DV27" s="658"/>
      <c r="DW27" s="630">
        <v>6.6</v>
      </c>
      <c r="DX27" s="651"/>
      <c r="DY27" s="651"/>
      <c r="DZ27" s="651"/>
      <c r="EA27" s="651"/>
      <c r="EB27" s="651"/>
      <c r="EC27" s="652"/>
    </row>
    <row r="28" spans="2:133" ht="11.25" customHeight="1" x14ac:dyDescent="0.15">
      <c r="B28" s="622" t="s">
        <v>287</v>
      </c>
      <c r="C28" s="623"/>
      <c r="D28" s="623"/>
      <c r="E28" s="623"/>
      <c r="F28" s="623"/>
      <c r="G28" s="623"/>
      <c r="H28" s="623"/>
      <c r="I28" s="623"/>
      <c r="J28" s="623"/>
      <c r="K28" s="623"/>
      <c r="L28" s="623"/>
      <c r="M28" s="623"/>
      <c r="N28" s="623"/>
      <c r="O28" s="623"/>
      <c r="P28" s="623"/>
      <c r="Q28" s="624"/>
      <c r="R28" s="625">
        <v>73950</v>
      </c>
      <c r="S28" s="626"/>
      <c r="T28" s="626"/>
      <c r="U28" s="626"/>
      <c r="V28" s="626"/>
      <c r="W28" s="626"/>
      <c r="X28" s="626"/>
      <c r="Y28" s="627"/>
      <c r="Z28" s="628">
        <v>1</v>
      </c>
      <c r="AA28" s="628"/>
      <c r="AB28" s="628"/>
      <c r="AC28" s="628"/>
      <c r="AD28" s="629">
        <v>72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410643</v>
      </c>
      <c r="CS28" s="626"/>
      <c r="CT28" s="626"/>
      <c r="CU28" s="626"/>
      <c r="CV28" s="626"/>
      <c r="CW28" s="626"/>
      <c r="CX28" s="626"/>
      <c r="CY28" s="627"/>
      <c r="CZ28" s="659">
        <v>5.9</v>
      </c>
      <c r="DA28" s="660"/>
      <c r="DB28" s="660"/>
      <c r="DC28" s="661"/>
      <c r="DD28" s="634">
        <v>410643</v>
      </c>
      <c r="DE28" s="626"/>
      <c r="DF28" s="626"/>
      <c r="DG28" s="626"/>
      <c r="DH28" s="626"/>
      <c r="DI28" s="626"/>
      <c r="DJ28" s="626"/>
      <c r="DK28" s="627"/>
      <c r="DL28" s="634">
        <v>410643</v>
      </c>
      <c r="DM28" s="626"/>
      <c r="DN28" s="626"/>
      <c r="DO28" s="626"/>
      <c r="DP28" s="626"/>
      <c r="DQ28" s="626"/>
      <c r="DR28" s="626"/>
      <c r="DS28" s="626"/>
      <c r="DT28" s="626"/>
      <c r="DU28" s="626"/>
      <c r="DV28" s="627"/>
      <c r="DW28" s="630">
        <v>8.3000000000000007</v>
      </c>
      <c r="DX28" s="651"/>
      <c r="DY28" s="651"/>
      <c r="DZ28" s="651"/>
      <c r="EA28" s="651"/>
      <c r="EB28" s="651"/>
      <c r="EC28" s="652"/>
    </row>
    <row r="29" spans="2:133" ht="11.25" customHeight="1" x14ac:dyDescent="0.15">
      <c r="B29" s="622" t="s">
        <v>289</v>
      </c>
      <c r="C29" s="623"/>
      <c r="D29" s="623"/>
      <c r="E29" s="623"/>
      <c r="F29" s="623"/>
      <c r="G29" s="623"/>
      <c r="H29" s="623"/>
      <c r="I29" s="623"/>
      <c r="J29" s="623"/>
      <c r="K29" s="623"/>
      <c r="L29" s="623"/>
      <c r="M29" s="623"/>
      <c r="N29" s="623"/>
      <c r="O29" s="623"/>
      <c r="P29" s="623"/>
      <c r="Q29" s="624"/>
      <c r="R29" s="625">
        <v>38716</v>
      </c>
      <c r="S29" s="626"/>
      <c r="T29" s="626"/>
      <c r="U29" s="626"/>
      <c r="V29" s="626"/>
      <c r="W29" s="626"/>
      <c r="X29" s="626"/>
      <c r="Y29" s="627"/>
      <c r="Z29" s="628">
        <v>0.5</v>
      </c>
      <c r="AA29" s="628"/>
      <c r="AB29" s="628"/>
      <c r="AC29" s="628"/>
      <c r="AD29" s="629" t="s">
        <v>225</v>
      </c>
      <c r="AE29" s="629"/>
      <c r="AF29" s="629"/>
      <c r="AG29" s="629"/>
      <c r="AH29" s="629"/>
      <c r="AI29" s="629"/>
      <c r="AJ29" s="629"/>
      <c r="AK29" s="629"/>
      <c r="AL29" s="630" t="s">
        <v>225</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58</v>
      </c>
      <c r="CG29" s="640"/>
      <c r="CH29" s="640"/>
      <c r="CI29" s="640"/>
      <c r="CJ29" s="640"/>
      <c r="CK29" s="640"/>
      <c r="CL29" s="640"/>
      <c r="CM29" s="640"/>
      <c r="CN29" s="640"/>
      <c r="CO29" s="640"/>
      <c r="CP29" s="640"/>
      <c r="CQ29" s="641"/>
      <c r="CR29" s="625">
        <v>410643</v>
      </c>
      <c r="CS29" s="657"/>
      <c r="CT29" s="657"/>
      <c r="CU29" s="657"/>
      <c r="CV29" s="657"/>
      <c r="CW29" s="657"/>
      <c r="CX29" s="657"/>
      <c r="CY29" s="658"/>
      <c r="CZ29" s="659">
        <v>5.9</v>
      </c>
      <c r="DA29" s="660"/>
      <c r="DB29" s="660"/>
      <c r="DC29" s="661"/>
      <c r="DD29" s="634">
        <v>410643</v>
      </c>
      <c r="DE29" s="657"/>
      <c r="DF29" s="657"/>
      <c r="DG29" s="657"/>
      <c r="DH29" s="657"/>
      <c r="DI29" s="657"/>
      <c r="DJ29" s="657"/>
      <c r="DK29" s="658"/>
      <c r="DL29" s="634">
        <v>410643</v>
      </c>
      <c r="DM29" s="657"/>
      <c r="DN29" s="657"/>
      <c r="DO29" s="657"/>
      <c r="DP29" s="657"/>
      <c r="DQ29" s="657"/>
      <c r="DR29" s="657"/>
      <c r="DS29" s="657"/>
      <c r="DT29" s="657"/>
      <c r="DU29" s="657"/>
      <c r="DV29" s="658"/>
      <c r="DW29" s="630">
        <v>8.3000000000000007</v>
      </c>
      <c r="DX29" s="651"/>
      <c r="DY29" s="651"/>
      <c r="DZ29" s="651"/>
      <c r="EA29" s="651"/>
      <c r="EB29" s="651"/>
      <c r="EC29" s="652"/>
    </row>
    <row r="30" spans="2:133" ht="11.25" customHeight="1" x14ac:dyDescent="0.15">
      <c r="B30" s="622" t="s">
        <v>293</v>
      </c>
      <c r="C30" s="623"/>
      <c r="D30" s="623"/>
      <c r="E30" s="623"/>
      <c r="F30" s="623"/>
      <c r="G30" s="623"/>
      <c r="H30" s="623"/>
      <c r="I30" s="623"/>
      <c r="J30" s="623"/>
      <c r="K30" s="623"/>
      <c r="L30" s="623"/>
      <c r="M30" s="623"/>
      <c r="N30" s="623"/>
      <c r="O30" s="623"/>
      <c r="P30" s="623"/>
      <c r="Q30" s="624"/>
      <c r="R30" s="625">
        <v>203687</v>
      </c>
      <c r="S30" s="626"/>
      <c r="T30" s="626"/>
      <c r="U30" s="626"/>
      <c r="V30" s="626"/>
      <c r="W30" s="626"/>
      <c r="X30" s="626"/>
      <c r="Y30" s="627"/>
      <c r="Z30" s="628">
        <v>2.8</v>
      </c>
      <c r="AA30" s="628"/>
      <c r="AB30" s="628"/>
      <c r="AC30" s="628"/>
      <c r="AD30" s="629" t="s">
        <v>225</v>
      </c>
      <c r="AE30" s="629"/>
      <c r="AF30" s="629"/>
      <c r="AG30" s="629"/>
      <c r="AH30" s="629"/>
      <c r="AI30" s="629"/>
      <c r="AJ30" s="629"/>
      <c r="AK30" s="629"/>
      <c r="AL30" s="630" t="s">
        <v>225</v>
      </c>
      <c r="AM30" s="631"/>
      <c r="AN30" s="631"/>
      <c r="AO30" s="632"/>
      <c r="AP30" s="671" t="s">
        <v>294</v>
      </c>
      <c r="AQ30" s="672"/>
      <c r="AR30" s="672"/>
      <c r="AS30" s="672"/>
      <c r="AT30" s="677" t="s">
        <v>295</v>
      </c>
      <c r="AU30" s="184"/>
      <c r="AV30" s="184"/>
      <c r="AW30" s="184"/>
      <c r="AX30" s="611" t="s">
        <v>173</v>
      </c>
      <c r="AY30" s="612"/>
      <c r="AZ30" s="612"/>
      <c r="BA30" s="612"/>
      <c r="BB30" s="612"/>
      <c r="BC30" s="612"/>
      <c r="BD30" s="612"/>
      <c r="BE30" s="612"/>
      <c r="BF30" s="613"/>
      <c r="BG30" s="683">
        <v>99.5</v>
      </c>
      <c r="BH30" s="684"/>
      <c r="BI30" s="684"/>
      <c r="BJ30" s="684"/>
      <c r="BK30" s="684"/>
      <c r="BL30" s="684"/>
      <c r="BM30" s="620">
        <v>97.4</v>
      </c>
      <c r="BN30" s="684"/>
      <c r="BO30" s="684"/>
      <c r="BP30" s="684"/>
      <c r="BQ30" s="685"/>
      <c r="BR30" s="683">
        <v>99.2</v>
      </c>
      <c r="BS30" s="684"/>
      <c r="BT30" s="684"/>
      <c r="BU30" s="684"/>
      <c r="BV30" s="684"/>
      <c r="BW30" s="684"/>
      <c r="BX30" s="620">
        <v>96.6</v>
      </c>
      <c r="BY30" s="684"/>
      <c r="BZ30" s="684"/>
      <c r="CA30" s="684"/>
      <c r="CB30" s="685"/>
      <c r="CD30" s="688"/>
      <c r="CE30" s="689"/>
      <c r="CF30" s="639" t="s">
        <v>296</v>
      </c>
      <c r="CG30" s="640"/>
      <c r="CH30" s="640"/>
      <c r="CI30" s="640"/>
      <c r="CJ30" s="640"/>
      <c r="CK30" s="640"/>
      <c r="CL30" s="640"/>
      <c r="CM30" s="640"/>
      <c r="CN30" s="640"/>
      <c r="CO30" s="640"/>
      <c r="CP30" s="640"/>
      <c r="CQ30" s="641"/>
      <c r="CR30" s="625">
        <v>369623</v>
      </c>
      <c r="CS30" s="626"/>
      <c r="CT30" s="626"/>
      <c r="CU30" s="626"/>
      <c r="CV30" s="626"/>
      <c r="CW30" s="626"/>
      <c r="CX30" s="626"/>
      <c r="CY30" s="627"/>
      <c r="CZ30" s="659">
        <v>5.3</v>
      </c>
      <c r="DA30" s="660"/>
      <c r="DB30" s="660"/>
      <c r="DC30" s="661"/>
      <c r="DD30" s="634">
        <v>369623</v>
      </c>
      <c r="DE30" s="626"/>
      <c r="DF30" s="626"/>
      <c r="DG30" s="626"/>
      <c r="DH30" s="626"/>
      <c r="DI30" s="626"/>
      <c r="DJ30" s="626"/>
      <c r="DK30" s="627"/>
      <c r="DL30" s="634">
        <v>369623</v>
      </c>
      <c r="DM30" s="626"/>
      <c r="DN30" s="626"/>
      <c r="DO30" s="626"/>
      <c r="DP30" s="626"/>
      <c r="DQ30" s="626"/>
      <c r="DR30" s="626"/>
      <c r="DS30" s="626"/>
      <c r="DT30" s="626"/>
      <c r="DU30" s="626"/>
      <c r="DV30" s="627"/>
      <c r="DW30" s="630">
        <v>7.5</v>
      </c>
      <c r="DX30" s="651"/>
      <c r="DY30" s="651"/>
      <c r="DZ30" s="651"/>
      <c r="EA30" s="651"/>
      <c r="EB30" s="651"/>
      <c r="EC30" s="652"/>
    </row>
    <row r="31" spans="2:133" ht="11.25" customHeight="1" x14ac:dyDescent="0.15">
      <c r="B31" s="622" t="s">
        <v>297</v>
      </c>
      <c r="C31" s="623"/>
      <c r="D31" s="623"/>
      <c r="E31" s="623"/>
      <c r="F31" s="623"/>
      <c r="G31" s="623"/>
      <c r="H31" s="623"/>
      <c r="I31" s="623"/>
      <c r="J31" s="623"/>
      <c r="K31" s="623"/>
      <c r="L31" s="623"/>
      <c r="M31" s="623"/>
      <c r="N31" s="623"/>
      <c r="O31" s="623"/>
      <c r="P31" s="623"/>
      <c r="Q31" s="624"/>
      <c r="R31" s="625">
        <v>272968</v>
      </c>
      <c r="S31" s="626"/>
      <c r="T31" s="626"/>
      <c r="U31" s="626"/>
      <c r="V31" s="626"/>
      <c r="W31" s="626"/>
      <c r="X31" s="626"/>
      <c r="Y31" s="627"/>
      <c r="Z31" s="628">
        <v>3.7</v>
      </c>
      <c r="AA31" s="628"/>
      <c r="AB31" s="628"/>
      <c r="AC31" s="628"/>
      <c r="AD31" s="629" t="s">
        <v>225</v>
      </c>
      <c r="AE31" s="629"/>
      <c r="AF31" s="629"/>
      <c r="AG31" s="629"/>
      <c r="AH31" s="629"/>
      <c r="AI31" s="629"/>
      <c r="AJ31" s="629"/>
      <c r="AK31" s="629"/>
      <c r="AL31" s="630" t="s">
        <v>225</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99.1</v>
      </c>
      <c r="BH31" s="657"/>
      <c r="BI31" s="657"/>
      <c r="BJ31" s="657"/>
      <c r="BK31" s="657"/>
      <c r="BL31" s="657"/>
      <c r="BM31" s="631">
        <v>95.9</v>
      </c>
      <c r="BN31" s="681"/>
      <c r="BO31" s="681"/>
      <c r="BP31" s="681"/>
      <c r="BQ31" s="682"/>
      <c r="BR31" s="680">
        <v>98.8</v>
      </c>
      <c r="BS31" s="657"/>
      <c r="BT31" s="657"/>
      <c r="BU31" s="657"/>
      <c r="BV31" s="657"/>
      <c r="BW31" s="657"/>
      <c r="BX31" s="631">
        <v>94.8</v>
      </c>
      <c r="BY31" s="681"/>
      <c r="BZ31" s="681"/>
      <c r="CA31" s="681"/>
      <c r="CB31" s="682"/>
      <c r="CD31" s="688"/>
      <c r="CE31" s="689"/>
      <c r="CF31" s="639" t="s">
        <v>300</v>
      </c>
      <c r="CG31" s="640"/>
      <c r="CH31" s="640"/>
      <c r="CI31" s="640"/>
      <c r="CJ31" s="640"/>
      <c r="CK31" s="640"/>
      <c r="CL31" s="640"/>
      <c r="CM31" s="640"/>
      <c r="CN31" s="640"/>
      <c r="CO31" s="640"/>
      <c r="CP31" s="640"/>
      <c r="CQ31" s="641"/>
      <c r="CR31" s="625">
        <v>41020</v>
      </c>
      <c r="CS31" s="657"/>
      <c r="CT31" s="657"/>
      <c r="CU31" s="657"/>
      <c r="CV31" s="657"/>
      <c r="CW31" s="657"/>
      <c r="CX31" s="657"/>
      <c r="CY31" s="658"/>
      <c r="CZ31" s="659">
        <v>0.6</v>
      </c>
      <c r="DA31" s="660"/>
      <c r="DB31" s="660"/>
      <c r="DC31" s="661"/>
      <c r="DD31" s="634">
        <v>41020</v>
      </c>
      <c r="DE31" s="657"/>
      <c r="DF31" s="657"/>
      <c r="DG31" s="657"/>
      <c r="DH31" s="657"/>
      <c r="DI31" s="657"/>
      <c r="DJ31" s="657"/>
      <c r="DK31" s="658"/>
      <c r="DL31" s="634">
        <v>41020</v>
      </c>
      <c r="DM31" s="657"/>
      <c r="DN31" s="657"/>
      <c r="DO31" s="657"/>
      <c r="DP31" s="657"/>
      <c r="DQ31" s="657"/>
      <c r="DR31" s="657"/>
      <c r="DS31" s="657"/>
      <c r="DT31" s="657"/>
      <c r="DU31" s="657"/>
      <c r="DV31" s="658"/>
      <c r="DW31" s="630">
        <v>0.8</v>
      </c>
      <c r="DX31" s="651"/>
      <c r="DY31" s="651"/>
      <c r="DZ31" s="651"/>
      <c r="EA31" s="651"/>
      <c r="EB31" s="651"/>
      <c r="EC31" s="652"/>
    </row>
    <row r="32" spans="2:133" ht="11.25" customHeight="1" x14ac:dyDescent="0.15">
      <c r="B32" s="622" t="s">
        <v>301</v>
      </c>
      <c r="C32" s="623"/>
      <c r="D32" s="623"/>
      <c r="E32" s="623"/>
      <c r="F32" s="623"/>
      <c r="G32" s="623"/>
      <c r="H32" s="623"/>
      <c r="I32" s="623"/>
      <c r="J32" s="623"/>
      <c r="K32" s="623"/>
      <c r="L32" s="623"/>
      <c r="M32" s="623"/>
      <c r="N32" s="623"/>
      <c r="O32" s="623"/>
      <c r="P32" s="623"/>
      <c r="Q32" s="624"/>
      <c r="R32" s="625">
        <v>142222</v>
      </c>
      <c r="S32" s="626"/>
      <c r="T32" s="626"/>
      <c r="U32" s="626"/>
      <c r="V32" s="626"/>
      <c r="W32" s="626"/>
      <c r="X32" s="626"/>
      <c r="Y32" s="627"/>
      <c r="Z32" s="628">
        <v>1.9</v>
      </c>
      <c r="AA32" s="628"/>
      <c r="AB32" s="628"/>
      <c r="AC32" s="628"/>
      <c r="AD32" s="629">
        <v>809</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99.6</v>
      </c>
      <c r="BH32" s="693"/>
      <c r="BI32" s="693"/>
      <c r="BJ32" s="693"/>
      <c r="BK32" s="693"/>
      <c r="BL32" s="693"/>
      <c r="BM32" s="694">
        <v>98</v>
      </c>
      <c r="BN32" s="693"/>
      <c r="BO32" s="693"/>
      <c r="BP32" s="693"/>
      <c r="BQ32" s="695"/>
      <c r="BR32" s="692">
        <v>99.4</v>
      </c>
      <c r="BS32" s="693"/>
      <c r="BT32" s="693"/>
      <c r="BU32" s="693"/>
      <c r="BV32" s="693"/>
      <c r="BW32" s="693"/>
      <c r="BX32" s="694">
        <v>97.2</v>
      </c>
      <c r="BY32" s="693"/>
      <c r="BZ32" s="693"/>
      <c r="CA32" s="693"/>
      <c r="CB32" s="695"/>
      <c r="CD32" s="690"/>
      <c r="CE32" s="691"/>
      <c r="CF32" s="639" t="s">
        <v>303</v>
      </c>
      <c r="CG32" s="640"/>
      <c r="CH32" s="640"/>
      <c r="CI32" s="640"/>
      <c r="CJ32" s="640"/>
      <c r="CK32" s="640"/>
      <c r="CL32" s="640"/>
      <c r="CM32" s="640"/>
      <c r="CN32" s="640"/>
      <c r="CO32" s="640"/>
      <c r="CP32" s="640"/>
      <c r="CQ32" s="641"/>
      <c r="CR32" s="625" t="s">
        <v>225</v>
      </c>
      <c r="CS32" s="626"/>
      <c r="CT32" s="626"/>
      <c r="CU32" s="626"/>
      <c r="CV32" s="626"/>
      <c r="CW32" s="626"/>
      <c r="CX32" s="626"/>
      <c r="CY32" s="627"/>
      <c r="CZ32" s="659" t="s">
        <v>225</v>
      </c>
      <c r="DA32" s="660"/>
      <c r="DB32" s="660"/>
      <c r="DC32" s="661"/>
      <c r="DD32" s="634" t="s">
        <v>225</v>
      </c>
      <c r="DE32" s="626"/>
      <c r="DF32" s="626"/>
      <c r="DG32" s="626"/>
      <c r="DH32" s="626"/>
      <c r="DI32" s="626"/>
      <c r="DJ32" s="626"/>
      <c r="DK32" s="627"/>
      <c r="DL32" s="634" t="s">
        <v>225</v>
      </c>
      <c r="DM32" s="626"/>
      <c r="DN32" s="626"/>
      <c r="DO32" s="626"/>
      <c r="DP32" s="626"/>
      <c r="DQ32" s="626"/>
      <c r="DR32" s="626"/>
      <c r="DS32" s="626"/>
      <c r="DT32" s="626"/>
      <c r="DU32" s="626"/>
      <c r="DV32" s="627"/>
      <c r="DW32" s="630" t="s">
        <v>225</v>
      </c>
      <c r="DX32" s="651"/>
      <c r="DY32" s="651"/>
      <c r="DZ32" s="651"/>
      <c r="EA32" s="651"/>
      <c r="EB32" s="651"/>
      <c r="EC32" s="652"/>
    </row>
    <row r="33" spans="2:133" ht="11.25" customHeight="1" x14ac:dyDescent="0.15">
      <c r="B33" s="622" t="s">
        <v>304</v>
      </c>
      <c r="C33" s="623"/>
      <c r="D33" s="623"/>
      <c r="E33" s="623"/>
      <c r="F33" s="623"/>
      <c r="G33" s="623"/>
      <c r="H33" s="623"/>
      <c r="I33" s="623"/>
      <c r="J33" s="623"/>
      <c r="K33" s="623"/>
      <c r="L33" s="623"/>
      <c r="M33" s="623"/>
      <c r="N33" s="623"/>
      <c r="O33" s="623"/>
      <c r="P33" s="623"/>
      <c r="Q33" s="624"/>
      <c r="R33" s="625">
        <v>262600</v>
      </c>
      <c r="S33" s="626"/>
      <c r="T33" s="626"/>
      <c r="U33" s="626"/>
      <c r="V33" s="626"/>
      <c r="W33" s="626"/>
      <c r="X33" s="626"/>
      <c r="Y33" s="627"/>
      <c r="Z33" s="628">
        <v>3.6</v>
      </c>
      <c r="AA33" s="628"/>
      <c r="AB33" s="628"/>
      <c r="AC33" s="628"/>
      <c r="AD33" s="629" t="s">
        <v>225</v>
      </c>
      <c r="AE33" s="629"/>
      <c r="AF33" s="629"/>
      <c r="AG33" s="629"/>
      <c r="AH33" s="629"/>
      <c r="AI33" s="629"/>
      <c r="AJ33" s="629"/>
      <c r="AK33" s="629"/>
      <c r="AL33" s="630" t="s">
        <v>225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3197491</v>
      </c>
      <c r="CS33" s="657"/>
      <c r="CT33" s="657"/>
      <c r="CU33" s="657"/>
      <c r="CV33" s="657"/>
      <c r="CW33" s="657"/>
      <c r="CX33" s="657"/>
      <c r="CY33" s="658"/>
      <c r="CZ33" s="659">
        <v>45.8</v>
      </c>
      <c r="DA33" s="660"/>
      <c r="DB33" s="660"/>
      <c r="DC33" s="661"/>
      <c r="DD33" s="634">
        <v>2651343</v>
      </c>
      <c r="DE33" s="657"/>
      <c r="DF33" s="657"/>
      <c r="DG33" s="657"/>
      <c r="DH33" s="657"/>
      <c r="DI33" s="657"/>
      <c r="DJ33" s="657"/>
      <c r="DK33" s="658"/>
      <c r="DL33" s="634">
        <v>2072788</v>
      </c>
      <c r="DM33" s="657"/>
      <c r="DN33" s="657"/>
      <c r="DO33" s="657"/>
      <c r="DP33" s="657"/>
      <c r="DQ33" s="657"/>
      <c r="DR33" s="657"/>
      <c r="DS33" s="657"/>
      <c r="DT33" s="657"/>
      <c r="DU33" s="657"/>
      <c r="DV33" s="658"/>
      <c r="DW33" s="630">
        <v>41.8</v>
      </c>
      <c r="DX33" s="651"/>
      <c r="DY33" s="651"/>
      <c r="DZ33" s="651"/>
      <c r="EA33" s="651"/>
      <c r="EB33" s="651"/>
      <c r="EC33" s="652"/>
    </row>
    <row r="34" spans="2:133" ht="11.25" customHeight="1" x14ac:dyDescent="0.15">
      <c r="B34" s="622" t="s">
        <v>306</v>
      </c>
      <c r="C34" s="623"/>
      <c r="D34" s="623"/>
      <c r="E34" s="623"/>
      <c r="F34" s="623"/>
      <c r="G34" s="623"/>
      <c r="H34" s="623"/>
      <c r="I34" s="623"/>
      <c r="J34" s="623"/>
      <c r="K34" s="623"/>
      <c r="L34" s="623"/>
      <c r="M34" s="623"/>
      <c r="N34" s="623"/>
      <c r="O34" s="623"/>
      <c r="P34" s="623"/>
      <c r="Q34" s="624"/>
      <c r="R34" s="625" t="s">
        <v>225</v>
      </c>
      <c r="S34" s="626"/>
      <c r="T34" s="626"/>
      <c r="U34" s="626"/>
      <c r="V34" s="626"/>
      <c r="W34" s="626"/>
      <c r="X34" s="626"/>
      <c r="Y34" s="627"/>
      <c r="Z34" s="628" t="s">
        <v>225</v>
      </c>
      <c r="AA34" s="628"/>
      <c r="AB34" s="628"/>
      <c r="AC34" s="628"/>
      <c r="AD34" s="629" t="s">
        <v>225</v>
      </c>
      <c r="AE34" s="629"/>
      <c r="AF34" s="629"/>
      <c r="AG34" s="629"/>
      <c r="AH34" s="629"/>
      <c r="AI34" s="629"/>
      <c r="AJ34" s="629"/>
      <c r="AK34" s="629"/>
      <c r="AL34" s="630" t="s">
        <v>225</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1378600</v>
      </c>
      <c r="CS34" s="626"/>
      <c r="CT34" s="626"/>
      <c r="CU34" s="626"/>
      <c r="CV34" s="626"/>
      <c r="CW34" s="626"/>
      <c r="CX34" s="626"/>
      <c r="CY34" s="627"/>
      <c r="CZ34" s="659">
        <v>19.7</v>
      </c>
      <c r="DA34" s="660"/>
      <c r="DB34" s="660"/>
      <c r="DC34" s="661"/>
      <c r="DD34" s="634">
        <v>1179317</v>
      </c>
      <c r="DE34" s="626"/>
      <c r="DF34" s="626"/>
      <c r="DG34" s="626"/>
      <c r="DH34" s="626"/>
      <c r="DI34" s="626"/>
      <c r="DJ34" s="626"/>
      <c r="DK34" s="627"/>
      <c r="DL34" s="634">
        <v>998694</v>
      </c>
      <c r="DM34" s="626"/>
      <c r="DN34" s="626"/>
      <c r="DO34" s="626"/>
      <c r="DP34" s="626"/>
      <c r="DQ34" s="626"/>
      <c r="DR34" s="626"/>
      <c r="DS34" s="626"/>
      <c r="DT34" s="626"/>
      <c r="DU34" s="626"/>
      <c r="DV34" s="627"/>
      <c r="DW34" s="630">
        <v>20.100000000000001</v>
      </c>
      <c r="DX34" s="651"/>
      <c r="DY34" s="651"/>
      <c r="DZ34" s="651"/>
      <c r="EA34" s="651"/>
      <c r="EB34" s="651"/>
      <c r="EC34" s="652"/>
    </row>
    <row r="35" spans="2:133" ht="11.25" customHeight="1" x14ac:dyDescent="0.15">
      <c r="B35" s="622" t="s">
        <v>310</v>
      </c>
      <c r="C35" s="623"/>
      <c r="D35" s="623"/>
      <c r="E35" s="623"/>
      <c r="F35" s="623"/>
      <c r="G35" s="623"/>
      <c r="H35" s="623"/>
      <c r="I35" s="623"/>
      <c r="J35" s="623"/>
      <c r="K35" s="623"/>
      <c r="L35" s="623"/>
      <c r="M35" s="623"/>
      <c r="N35" s="623"/>
      <c r="O35" s="623"/>
      <c r="P35" s="623"/>
      <c r="Q35" s="624"/>
      <c r="R35" s="625" t="s">
        <v>225</v>
      </c>
      <c r="S35" s="626"/>
      <c r="T35" s="626"/>
      <c r="U35" s="626"/>
      <c r="V35" s="626"/>
      <c r="W35" s="626"/>
      <c r="X35" s="626"/>
      <c r="Y35" s="627"/>
      <c r="Z35" s="628" t="s">
        <v>225</v>
      </c>
      <c r="AA35" s="628"/>
      <c r="AB35" s="628"/>
      <c r="AC35" s="628"/>
      <c r="AD35" s="629" t="s">
        <v>225</v>
      </c>
      <c r="AE35" s="629"/>
      <c r="AF35" s="629"/>
      <c r="AG35" s="629"/>
      <c r="AH35" s="629"/>
      <c r="AI35" s="629"/>
      <c r="AJ35" s="629"/>
      <c r="AK35" s="629"/>
      <c r="AL35" s="630" t="s">
        <v>225</v>
      </c>
      <c r="AM35" s="631"/>
      <c r="AN35" s="631"/>
      <c r="AO35" s="632"/>
      <c r="AP35" s="188"/>
      <c r="AQ35" s="636" t="s">
        <v>311</v>
      </c>
      <c r="AR35" s="637"/>
      <c r="AS35" s="637"/>
      <c r="AT35" s="637"/>
      <c r="AU35" s="637"/>
      <c r="AV35" s="637"/>
      <c r="AW35" s="637"/>
      <c r="AX35" s="637"/>
      <c r="AY35" s="638"/>
      <c r="AZ35" s="614">
        <v>766528</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67151</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57773</v>
      </c>
      <c r="CS35" s="657"/>
      <c r="CT35" s="657"/>
      <c r="CU35" s="657"/>
      <c r="CV35" s="657"/>
      <c r="CW35" s="657"/>
      <c r="CX35" s="657"/>
      <c r="CY35" s="658"/>
      <c r="CZ35" s="659">
        <v>0.8</v>
      </c>
      <c r="DA35" s="660"/>
      <c r="DB35" s="660"/>
      <c r="DC35" s="661"/>
      <c r="DD35" s="634">
        <v>57773</v>
      </c>
      <c r="DE35" s="657"/>
      <c r="DF35" s="657"/>
      <c r="DG35" s="657"/>
      <c r="DH35" s="657"/>
      <c r="DI35" s="657"/>
      <c r="DJ35" s="657"/>
      <c r="DK35" s="658"/>
      <c r="DL35" s="634">
        <v>57131</v>
      </c>
      <c r="DM35" s="657"/>
      <c r="DN35" s="657"/>
      <c r="DO35" s="657"/>
      <c r="DP35" s="657"/>
      <c r="DQ35" s="657"/>
      <c r="DR35" s="657"/>
      <c r="DS35" s="657"/>
      <c r="DT35" s="657"/>
      <c r="DU35" s="657"/>
      <c r="DV35" s="658"/>
      <c r="DW35" s="630">
        <v>1.2</v>
      </c>
      <c r="DX35" s="651"/>
      <c r="DY35" s="651"/>
      <c r="DZ35" s="651"/>
      <c r="EA35" s="651"/>
      <c r="EB35" s="651"/>
      <c r="EC35" s="652"/>
    </row>
    <row r="36" spans="2:133" ht="11.25" customHeight="1" x14ac:dyDescent="0.15">
      <c r="B36" s="668" t="s">
        <v>314</v>
      </c>
      <c r="C36" s="669"/>
      <c r="D36" s="669"/>
      <c r="E36" s="669"/>
      <c r="F36" s="669"/>
      <c r="G36" s="669"/>
      <c r="H36" s="669"/>
      <c r="I36" s="669"/>
      <c r="J36" s="669"/>
      <c r="K36" s="669"/>
      <c r="L36" s="669"/>
      <c r="M36" s="669"/>
      <c r="N36" s="669"/>
      <c r="O36" s="669"/>
      <c r="P36" s="669"/>
      <c r="Q36" s="670"/>
      <c r="R36" s="697">
        <v>7348907</v>
      </c>
      <c r="S36" s="698"/>
      <c r="T36" s="698"/>
      <c r="U36" s="698"/>
      <c r="V36" s="698"/>
      <c r="W36" s="698"/>
      <c r="X36" s="698"/>
      <c r="Y36" s="699"/>
      <c r="Z36" s="700">
        <v>100</v>
      </c>
      <c r="AA36" s="700"/>
      <c r="AB36" s="700"/>
      <c r="AC36" s="700"/>
      <c r="AD36" s="701">
        <v>4957811</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212870</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22939</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696546</v>
      </c>
      <c r="CS36" s="626"/>
      <c r="CT36" s="626"/>
      <c r="CU36" s="626"/>
      <c r="CV36" s="626"/>
      <c r="CW36" s="626"/>
      <c r="CX36" s="626"/>
      <c r="CY36" s="627"/>
      <c r="CZ36" s="659">
        <v>10</v>
      </c>
      <c r="DA36" s="660"/>
      <c r="DB36" s="660"/>
      <c r="DC36" s="661"/>
      <c r="DD36" s="634">
        <v>622728</v>
      </c>
      <c r="DE36" s="626"/>
      <c r="DF36" s="626"/>
      <c r="DG36" s="626"/>
      <c r="DH36" s="626"/>
      <c r="DI36" s="626"/>
      <c r="DJ36" s="626"/>
      <c r="DK36" s="627"/>
      <c r="DL36" s="634">
        <v>465085</v>
      </c>
      <c r="DM36" s="626"/>
      <c r="DN36" s="626"/>
      <c r="DO36" s="626"/>
      <c r="DP36" s="626"/>
      <c r="DQ36" s="626"/>
      <c r="DR36" s="626"/>
      <c r="DS36" s="626"/>
      <c r="DT36" s="626"/>
      <c r="DU36" s="626"/>
      <c r="DV36" s="627"/>
      <c r="DW36" s="630">
        <v>9.4</v>
      </c>
      <c r="DX36" s="651"/>
      <c r="DY36" s="651"/>
      <c r="DZ36" s="651"/>
      <c r="EA36" s="651"/>
      <c r="EB36" s="651"/>
      <c r="EC36" s="652"/>
    </row>
    <row r="37" spans="2:133" ht="11.25" customHeight="1" x14ac:dyDescent="0.15">
      <c r="AQ37" s="704" t="s">
        <v>318</v>
      </c>
      <c r="AR37" s="705"/>
      <c r="AS37" s="705"/>
      <c r="AT37" s="705"/>
      <c r="AU37" s="705"/>
      <c r="AV37" s="705"/>
      <c r="AW37" s="705"/>
      <c r="AX37" s="705"/>
      <c r="AY37" s="706"/>
      <c r="AZ37" s="625">
        <v>23202</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2613</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210534</v>
      </c>
      <c r="CS37" s="657"/>
      <c r="CT37" s="657"/>
      <c r="CU37" s="657"/>
      <c r="CV37" s="657"/>
      <c r="CW37" s="657"/>
      <c r="CX37" s="657"/>
      <c r="CY37" s="658"/>
      <c r="CZ37" s="659">
        <v>3</v>
      </c>
      <c r="DA37" s="660"/>
      <c r="DB37" s="660"/>
      <c r="DC37" s="661"/>
      <c r="DD37" s="634">
        <v>194669</v>
      </c>
      <c r="DE37" s="657"/>
      <c r="DF37" s="657"/>
      <c r="DG37" s="657"/>
      <c r="DH37" s="657"/>
      <c r="DI37" s="657"/>
      <c r="DJ37" s="657"/>
      <c r="DK37" s="658"/>
      <c r="DL37" s="634">
        <v>124502</v>
      </c>
      <c r="DM37" s="657"/>
      <c r="DN37" s="657"/>
      <c r="DO37" s="657"/>
      <c r="DP37" s="657"/>
      <c r="DQ37" s="657"/>
      <c r="DR37" s="657"/>
      <c r="DS37" s="657"/>
      <c r="DT37" s="657"/>
      <c r="DU37" s="657"/>
      <c r="DV37" s="658"/>
      <c r="DW37" s="630">
        <v>2.5</v>
      </c>
      <c r="DX37" s="651"/>
      <c r="DY37" s="651"/>
      <c r="DZ37" s="651"/>
      <c r="EA37" s="651"/>
      <c r="EB37" s="651"/>
      <c r="EC37" s="652"/>
    </row>
    <row r="38" spans="2:133" ht="11.25" customHeight="1" x14ac:dyDescent="0.15">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4593</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743326</v>
      </c>
      <c r="CS38" s="626"/>
      <c r="CT38" s="626"/>
      <c r="CU38" s="626"/>
      <c r="CV38" s="626"/>
      <c r="CW38" s="626"/>
      <c r="CX38" s="626"/>
      <c r="CY38" s="627"/>
      <c r="CZ38" s="659">
        <v>10.6</v>
      </c>
      <c r="DA38" s="660"/>
      <c r="DB38" s="660"/>
      <c r="DC38" s="661"/>
      <c r="DD38" s="634">
        <v>630144</v>
      </c>
      <c r="DE38" s="626"/>
      <c r="DF38" s="626"/>
      <c r="DG38" s="626"/>
      <c r="DH38" s="626"/>
      <c r="DI38" s="626"/>
      <c r="DJ38" s="626"/>
      <c r="DK38" s="627"/>
      <c r="DL38" s="634">
        <v>550498</v>
      </c>
      <c r="DM38" s="626"/>
      <c r="DN38" s="626"/>
      <c r="DO38" s="626"/>
      <c r="DP38" s="626"/>
      <c r="DQ38" s="626"/>
      <c r="DR38" s="626"/>
      <c r="DS38" s="626"/>
      <c r="DT38" s="626"/>
      <c r="DU38" s="626"/>
      <c r="DV38" s="627"/>
      <c r="DW38" s="630">
        <v>11.1</v>
      </c>
      <c r="DX38" s="651"/>
      <c r="DY38" s="651"/>
      <c r="DZ38" s="651"/>
      <c r="EA38" s="651"/>
      <c r="EB38" s="651"/>
      <c r="EC38" s="652"/>
    </row>
    <row r="39" spans="2:133" ht="11.25" customHeight="1" x14ac:dyDescent="0.15">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105</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233871</v>
      </c>
      <c r="CS39" s="657"/>
      <c r="CT39" s="657"/>
      <c r="CU39" s="657"/>
      <c r="CV39" s="657"/>
      <c r="CW39" s="657"/>
      <c r="CX39" s="657"/>
      <c r="CY39" s="658"/>
      <c r="CZ39" s="659">
        <v>3.3</v>
      </c>
      <c r="DA39" s="660"/>
      <c r="DB39" s="660"/>
      <c r="DC39" s="661"/>
      <c r="DD39" s="634">
        <v>160001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150006</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102</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87375</v>
      </c>
      <c r="CS40" s="626"/>
      <c r="CT40" s="626"/>
      <c r="CU40" s="626"/>
      <c r="CV40" s="626"/>
      <c r="CW40" s="626"/>
      <c r="CX40" s="626"/>
      <c r="CY40" s="627"/>
      <c r="CZ40" s="659">
        <v>1.3</v>
      </c>
      <c r="DA40" s="660"/>
      <c r="DB40" s="660"/>
      <c r="DC40" s="661"/>
      <c r="DD40" s="634">
        <v>1380</v>
      </c>
      <c r="DE40" s="626"/>
      <c r="DF40" s="626"/>
      <c r="DG40" s="626"/>
      <c r="DH40" s="626"/>
      <c r="DI40" s="626"/>
      <c r="DJ40" s="626"/>
      <c r="DK40" s="627"/>
      <c r="DL40" s="634">
        <v>1380</v>
      </c>
      <c r="DM40" s="626"/>
      <c r="DN40" s="626"/>
      <c r="DO40" s="626"/>
      <c r="DP40" s="626"/>
      <c r="DQ40" s="626"/>
      <c r="DR40" s="626"/>
      <c r="DS40" s="626"/>
      <c r="DT40" s="626"/>
      <c r="DU40" s="626"/>
      <c r="DV40" s="627"/>
      <c r="DW40" s="630">
        <v>0</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380450</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326</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577618</v>
      </c>
      <c r="CS42" s="626"/>
      <c r="CT42" s="626"/>
      <c r="CU42" s="626"/>
      <c r="CV42" s="626"/>
      <c r="CW42" s="626"/>
      <c r="CX42" s="626"/>
      <c r="CY42" s="627"/>
      <c r="CZ42" s="659">
        <v>8.3000000000000007</v>
      </c>
      <c r="DA42" s="708"/>
      <c r="DB42" s="708"/>
      <c r="DC42" s="709"/>
      <c r="DD42" s="634">
        <v>178472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22380</v>
      </c>
      <c r="CS43" s="657"/>
      <c r="CT43" s="657"/>
      <c r="CU43" s="657"/>
      <c r="CV43" s="657"/>
      <c r="CW43" s="657"/>
      <c r="CX43" s="657"/>
      <c r="CY43" s="658"/>
      <c r="CZ43" s="659">
        <v>0.3</v>
      </c>
      <c r="DA43" s="660"/>
      <c r="DB43" s="660"/>
      <c r="DC43" s="661"/>
      <c r="DD43" s="634">
        <v>6792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340</v>
      </c>
      <c r="CD44" s="731" t="s">
        <v>292</v>
      </c>
      <c r="CE44" s="732"/>
      <c r="CF44" s="622" t="s">
        <v>341</v>
      </c>
      <c r="CG44" s="623"/>
      <c r="CH44" s="623"/>
      <c r="CI44" s="623"/>
      <c r="CJ44" s="623"/>
      <c r="CK44" s="623"/>
      <c r="CL44" s="623"/>
      <c r="CM44" s="623"/>
      <c r="CN44" s="623"/>
      <c r="CO44" s="623"/>
      <c r="CP44" s="623"/>
      <c r="CQ44" s="624"/>
      <c r="CR44" s="625">
        <v>577618</v>
      </c>
      <c r="CS44" s="626"/>
      <c r="CT44" s="626"/>
      <c r="CU44" s="626"/>
      <c r="CV44" s="626"/>
      <c r="CW44" s="626"/>
      <c r="CX44" s="626"/>
      <c r="CY44" s="627"/>
      <c r="CZ44" s="659">
        <v>8.3000000000000007</v>
      </c>
      <c r="DA44" s="708"/>
      <c r="DB44" s="708"/>
      <c r="DC44" s="709"/>
      <c r="DD44" s="634">
        <v>178472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342</v>
      </c>
      <c r="CG45" s="623"/>
      <c r="CH45" s="623"/>
      <c r="CI45" s="623"/>
      <c r="CJ45" s="623"/>
      <c r="CK45" s="623"/>
      <c r="CL45" s="623"/>
      <c r="CM45" s="623"/>
      <c r="CN45" s="623"/>
      <c r="CO45" s="623"/>
      <c r="CP45" s="623"/>
      <c r="CQ45" s="624"/>
      <c r="CR45" s="625">
        <v>23619</v>
      </c>
      <c r="CS45" s="657"/>
      <c r="CT45" s="657"/>
      <c r="CU45" s="657"/>
      <c r="CV45" s="657"/>
      <c r="CW45" s="657"/>
      <c r="CX45" s="657"/>
      <c r="CY45" s="658"/>
      <c r="CZ45" s="659">
        <v>0.3</v>
      </c>
      <c r="DA45" s="660"/>
      <c r="DB45" s="660"/>
      <c r="DC45" s="661"/>
      <c r="DD45" s="634">
        <v>3309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343</v>
      </c>
      <c r="CG46" s="623"/>
      <c r="CH46" s="623"/>
      <c r="CI46" s="623"/>
      <c r="CJ46" s="623"/>
      <c r="CK46" s="623"/>
      <c r="CL46" s="623"/>
      <c r="CM46" s="623"/>
      <c r="CN46" s="623"/>
      <c r="CO46" s="623"/>
      <c r="CP46" s="623"/>
      <c r="CQ46" s="624"/>
      <c r="CR46" s="625">
        <v>553999</v>
      </c>
      <c r="CS46" s="626"/>
      <c r="CT46" s="626"/>
      <c r="CU46" s="626"/>
      <c r="CV46" s="626"/>
      <c r="CW46" s="626"/>
      <c r="CX46" s="626"/>
      <c r="CY46" s="627"/>
      <c r="CZ46" s="659">
        <v>7.9</v>
      </c>
      <c r="DA46" s="708"/>
      <c r="DB46" s="708"/>
      <c r="DC46" s="709"/>
      <c r="DD46" s="634">
        <v>175163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344</v>
      </c>
      <c r="CG47" s="623"/>
      <c r="CH47" s="623"/>
      <c r="CI47" s="623"/>
      <c r="CJ47" s="623"/>
      <c r="CK47" s="623"/>
      <c r="CL47" s="623"/>
      <c r="CM47" s="623"/>
      <c r="CN47" s="623"/>
      <c r="CO47" s="623"/>
      <c r="CP47" s="623"/>
      <c r="CQ47" s="624"/>
      <c r="CR47" s="625" t="s">
        <v>225</v>
      </c>
      <c r="CS47" s="657"/>
      <c r="CT47" s="657"/>
      <c r="CU47" s="657"/>
      <c r="CV47" s="657"/>
      <c r="CW47" s="657"/>
      <c r="CX47" s="657"/>
      <c r="CY47" s="658"/>
      <c r="CZ47" s="659" t="s">
        <v>225</v>
      </c>
      <c r="DA47" s="660"/>
      <c r="DB47" s="660"/>
      <c r="DC47" s="661"/>
      <c r="DD47" s="634" t="s">
        <v>225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345</v>
      </c>
      <c r="CG48" s="623"/>
      <c r="CH48" s="623"/>
      <c r="CI48" s="623"/>
      <c r="CJ48" s="623"/>
      <c r="CK48" s="623"/>
      <c r="CL48" s="623"/>
      <c r="CM48" s="623"/>
      <c r="CN48" s="623"/>
      <c r="CO48" s="623"/>
      <c r="CP48" s="623"/>
      <c r="CQ48" s="624"/>
      <c r="CR48" s="625" t="s">
        <v>225</v>
      </c>
      <c r="CS48" s="626"/>
      <c r="CT48" s="626"/>
      <c r="CU48" s="626"/>
      <c r="CV48" s="626"/>
      <c r="CW48" s="626"/>
      <c r="CX48" s="626"/>
      <c r="CY48" s="627"/>
      <c r="CZ48" s="659" t="s">
        <v>225</v>
      </c>
      <c r="DA48" s="708"/>
      <c r="DB48" s="708"/>
      <c r="DC48" s="709"/>
      <c r="DD48" s="634" t="s">
        <v>225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346</v>
      </c>
      <c r="CE49" s="669"/>
      <c r="CF49" s="669"/>
      <c r="CG49" s="669"/>
      <c r="CH49" s="669"/>
      <c r="CI49" s="669"/>
      <c r="CJ49" s="669"/>
      <c r="CK49" s="669"/>
      <c r="CL49" s="669"/>
      <c r="CM49" s="669"/>
      <c r="CN49" s="669"/>
      <c r="CO49" s="669"/>
      <c r="CP49" s="669"/>
      <c r="CQ49" s="670"/>
      <c r="CR49" s="697">
        <v>6983626</v>
      </c>
      <c r="CS49" s="693"/>
      <c r="CT49" s="693"/>
      <c r="CU49" s="693"/>
      <c r="CV49" s="693"/>
      <c r="CW49" s="693"/>
      <c r="CX49" s="693"/>
      <c r="CY49" s="720"/>
      <c r="CZ49" s="721">
        <v>100</v>
      </c>
      <c r="DA49" s="722"/>
      <c r="DB49" s="722"/>
      <c r="DC49" s="723"/>
      <c r="DD49" s="724">
        <v>5351528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3" t="s">
        <v>348</v>
      </c>
      <c r="DK2" s="784"/>
      <c r="DL2" s="784"/>
      <c r="DM2" s="784"/>
      <c r="DN2" s="784"/>
      <c r="DO2" s="785"/>
      <c r="DP2" s="202"/>
      <c r="DQ2" s="783" t="s">
        <v>349</v>
      </c>
      <c r="DR2" s="784"/>
      <c r="DS2" s="784"/>
      <c r="DT2" s="784"/>
      <c r="DU2" s="784"/>
      <c r="DV2" s="784"/>
      <c r="DW2" s="784"/>
      <c r="DX2" s="784"/>
      <c r="DY2" s="784"/>
      <c r="DZ2" s="78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6" t="s">
        <v>350</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6"/>
      <c r="AR4" s="786"/>
      <c r="AS4" s="786"/>
      <c r="AT4" s="786"/>
      <c r="AU4" s="786"/>
      <c r="AV4" s="786"/>
      <c r="AW4" s="786"/>
      <c r="AX4" s="786"/>
      <c r="AY4" s="786"/>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6" t="s">
        <v>352</v>
      </c>
      <c r="B5" s="767"/>
      <c r="C5" s="767"/>
      <c r="D5" s="767"/>
      <c r="E5" s="767"/>
      <c r="F5" s="767"/>
      <c r="G5" s="767"/>
      <c r="H5" s="767"/>
      <c r="I5" s="767"/>
      <c r="J5" s="767"/>
      <c r="K5" s="767"/>
      <c r="L5" s="767"/>
      <c r="M5" s="767"/>
      <c r="N5" s="767"/>
      <c r="O5" s="767"/>
      <c r="P5" s="768"/>
      <c r="Q5" s="743" t="s">
        <v>353</v>
      </c>
      <c r="R5" s="744"/>
      <c r="S5" s="744"/>
      <c r="T5" s="744"/>
      <c r="U5" s="745"/>
      <c r="V5" s="743" t="s">
        <v>354</v>
      </c>
      <c r="W5" s="744"/>
      <c r="X5" s="744"/>
      <c r="Y5" s="744"/>
      <c r="Z5" s="745"/>
      <c r="AA5" s="743" t="s">
        <v>355</v>
      </c>
      <c r="AB5" s="744"/>
      <c r="AC5" s="744"/>
      <c r="AD5" s="744"/>
      <c r="AE5" s="744"/>
      <c r="AF5" s="787" t="s">
        <v>356</v>
      </c>
      <c r="AG5" s="744"/>
      <c r="AH5" s="744"/>
      <c r="AI5" s="744"/>
      <c r="AJ5" s="755"/>
      <c r="AK5" s="744" t="s">
        <v>357</v>
      </c>
      <c r="AL5" s="744"/>
      <c r="AM5" s="744"/>
      <c r="AN5" s="744"/>
      <c r="AO5" s="745"/>
      <c r="AP5" s="743" t="s">
        <v>358</v>
      </c>
      <c r="AQ5" s="744"/>
      <c r="AR5" s="744"/>
      <c r="AS5" s="744"/>
      <c r="AT5" s="745"/>
      <c r="AU5" s="743" t="s">
        <v>359</v>
      </c>
      <c r="AV5" s="744"/>
      <c r="AW5" s="744"/>
      <c r="AX5" s="744"/>
      <c r="AY5" s="755"/>
      <c r="AZ5" s="209"/>
      <c r="BA5" s="209"/>
      <c r="BB5" s="209"/>
      <c r="BC5" s="209"/>
      <c r="BD5" s="209"/>
      <c r="BE5" s="210"/>
      <c r="BF5" s="210"/>
      <c r="BG5" s="210"/>
      <c r="BH5" s="210"/>
      <c r="BI5" s="210"/>
      <c r="BJ5" s="210"/>
      <c r="BK5" s="210"/>
      <c r="BL5" s="210"/>
      <c r="BM5" s="210"/>
      <c r="BN5" s="210"/>
      <c r="BO5" s="210"/>
      <c r="BP5" s="210"/>
      <c r="BQ5" s="766" t="s">
        <v>360</v>
      </c>
      <c r="BR5" s="767"/>
      <c r="BS5" s="767"/>
      <c r="BT5" s="767"/>
      <c r="BU5" s="767"/>
      <c r="BV5" s="767"/>
      <c r="BW5" s="767"/>
      <c r="BX5" s="767"/>
      <c r="BY5" s="767"/>
      <c r="BZ5" s="767"/>
      <c r="CA5" s="767"/>
      <c r="CB5" s="767"/>
      <c r="CC5" s="767"/>
      <c r="CD5" s="767"/>
      <c r="CE5" s="767"/>
      <c r="CF5" s="767"/>
      <c r="CG5" s="768"/>
      <c r="CH5" s="743" t="s">
        <v>361</v>
      </c>
      <c r="CI5" s="744"/>
      <c r="CJ5" s="744"/>
      <c r="CK5" s="744"/>
      <c r="CL5" s="745"/>
      <c r="CM5" s="743" t="s">
        <v>362</v>
      </c>
      <c r="CN5" s="744"/>
      <c r="CO5" s="744"/>
      <c r="CP5" s="744"/>
      <c r="CQ5" s="745"/>
      <c r="CR5" s="743" t="s">
        <v>363</v>
      </c>
      <c r="CS5" s="744"/>
      <c r="CT5" s="744"/>
      <c r="CU5" s="744"/>
      <c r="CV5" s="745"/>
      <c r="CW5" s="743" t="s">
        <v>364</v>
      </c>
      <c r="CX5" s="744"/>
      <c r="CY5" s="744"/>
      <c r="CZ5" s="744"/>
      <c r="DA5" s="745"/>
      <c r="DB5" s="743" t="s">
        <v>365</v>
      </c>
      <c r="DC5" s="744"/>
      <c r="DD5" s="744"/>
      <c r="DE5" s="744"/>
      <c r="DF5" s="745"/>
      <c r="DG5" s="749" t="s">
        <v>366</v>
      </c>
      <c r="DH5" s="750"/>
      <c r="DI5" s="750"/>
      <c r="DJ5" s="750"/>
      <c r="DK5" s="751"/>
      <c r="DL5" s="749" t="s">
        <v>367</v>
      </c>
      <c r="DM5" s="750"/>
      <c r="DN5" s="750"/>
      <c r="DO5" s="750"/>
      <c r="DP5" s="751"/>
      <c r="DQ5" s="743" t="s">
        <v>368</v>
      </c>
      <c r="DR5" s="744"/>
      <c r="DS5" s="744"/>
      <c r="DT5" s="744"/>
      <c r="DU5" s="745"/>
      <c r="DV5" s="743" t="s">
        <v>359</v>
      </c>
      <c r="DW5" s="744"/>
      <c r="DX5" s="744"/>
      <c r="DY5" s="744"/>
      <c r="DZ5" s="755"/>
      <c r="EA5" s="207"/>
    </row>
    <row r="6" spans="1:131" s="208" customFormat="1" ht="26.25" customHeight="1" thickBot="1" x14ac:dyDescent="0.2">
      <c r="A6" s="769"/>
      <c r="B6" s="770"/>
      <c r="C6" s="770"/>
      <c r="D6" s="770"/>
      <c r="E6" s="770"/>
      <c r="F6" s="770"/>
      <c r="G6" s="770"/>
      <c r="H6" s="770"/>
      <c r="I6" s="770"/>
      <c r="J6" s="770"/>
      <c r="K6" s="770"/>
      <c r="L6" s="770"/>
      <c r="M6" s="770"/>
      <c r="N6" s="770"/>
      <c r="O6" s="770"/>
      <c r="P6" s="771"/>
      <c r="Q6" s="746"/>
      <c r="R6" s="747"/>
      <c r="S6" s="747"/>
      <c r="T6" s="747"/>
      <c r="U6" s="748"/>
      <c r="V6" s="746"/>
      <c r="W6" s="747"/>
      <c r="X6" s="747"/>
      <c r="Y6" s="747"/>
      <c r="Z6" s="748"/>
      <c r="AA6" s="746"/>
      <c r="AB6" s="747"/>
      <c r="AC6" s="747"/>
      <c r="AD6" s="747"/>
      <c r="AE6" s="747"/>
      <c r="AF6" s="788"/>
      <c r="AG6" s="747"/>
      <c r="AH6" s="747"/>
      <c r="AI6" s="747"/>
      <c r="AJ6" s="756"/>
      <c r="AK6" s="747"/>
      <c r="AL6" s="747"/>
      <c r="AM6" s="747"/>
      <c r="AN6" s="747"/>
      <c r="AO6" s="748"/>
      <c r="AP6" s="746"/>
      <c r="AQ6" s="747"/>
      <c r="AR6" s="747"/>
      <c r="AS6" s="747"/>
      <c r="AT6" s="748"/>
      <c r="AU6" s="746"/>
      <c r="AV6" s="747"/>
      <c r="AW6" s="747"/>
      <c r="AX6" s="747"/>
      <c r="AY6" s="756"/>
      <c r="AZ6" s="205"/>
      <c r="BA6" s="205"/>
      <c r="BB6" s="205"/>
      <c r="BC6" s="205"/>
      <c r="BD6" s="205"/>
      <c r="BE6" s="206"/>
      <c r="BF6" s="206"/>
      <c r="BG6" s="206"/>
      <c r="BH6" s="206"/>
      <c r="BI6" s="206"/>
      <c r="BJ6" s="206"/>
      <c r="BK6" s="206"/>
      <c r="BL6" s="206"/>
      <c r="BM6" s="206"/>
      <c r="BN6" s="206"/>
      <c r="BO6" s="206"/>
      <c r="BP6" s="206"/>
      <c r="BQ6" s="769"/>
      <c r="BR6" s="770"/>
      <c r="BS6" s="770"/>
      <c r="BT6" s="770"/>
      <c r="BU6" s="770"/>
      <c r="BV6" s="770"/>
      <c r="BW6" s="770"/>
      <c r="BX6" s="770"/>
      <c r="BY6" s="770"/>
      <c r="BZ6" s="770"/>
      <c r="CA6" s="770"/>
      <c r="CB6" s="770"/>
      <c r="CC6" s="770"/>
      <c r="CD6" s="770"/>
      <c r="CE6" s="770"/>
      <c r="CF6" s="770"/>
      <c r="CG6" s="771"/>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52"/>
      <c r="DH6" s="753"/>
      <c r="DI6" s="753"/>
      <c r="DJ6" s="753"/>
      <c r="DK6" s="754"/>
      <c r="DL6" s="752"/>
      <c r="DM6" s="753"/>
      <c r="DN6" s="753"/>
      <c r="DO6" s="753"/>
      <c r="DP6" s="754"/>
      <c r="DQ6" s="746"/>
      <c r="DR6" s="747"/>
      <c r="DS6" s="747"/>
      <c r="DT6" s="747"/>
      <c r="DU6" s="748"/>
      <c r="DV6" s="746"/>
      <c r="DW6" s="747"/>
      <c r="DX6" s="747"/>
      <c r="DY6" s="747"/>
      <c r="DZ6" s="756"/>
      <c r="EA6" s="207"/>
    </row>
    <row r="7" spans="1:131" s="208" customFormat="1" ht="26.25" customHeight="1" thickTop="1" x14ac:dyDescent="0.15">
      <c r="A7" s="211">
        <v>1</v>
      </c>
      <c r="B7" s="757" t="s">
        <v>369</v>
      </c>
      <c r="C7" s="758"/>
      <c r="D7" s="758"/>
      <c r="E7" s="758"/>
      <c r="F7" s="758"/>
      <c r="G7" s="758"/>
      <c r="H7" s="758"/>
      <c r="I7" s="758"/>
      <c r="J7" s="758"/>
      <c r="K7" s="758"/>
      <c r="L7" s="758"/>
      <c r="M7" s="758"/>
      <c r="N7" s="758"/>
      <c r="O7" s="758"/>
      <c r="P7" s="759"/>
      <c r="Q7" s="760">
        <v>7349</v>
      </c>
      <c r="R7" s="761"/>
      <c r="S7" s="761"/>
      <c r="T7" s="761"/>
      <c r="U7" s="761"/>
      <c r="V7" s="761">
        <v>6984</v>
      </c>
      <c r="W7" s="761"/>
      <c r="X7" s="761"/>
      <c r="Y7" s="761"/>
      <c r="Z7" s="761"/>
      <c r="AA7" s="761">
        <v>365</v>
      </c>
      <c r="AB7" s="761"/>
      <c r="AC7" s="761"/>
      <c r="AD7" s="761"/>
      <c r="AE7" s="762"/>
      <c r="AF7" s="763">
        <v>286</v>
      </c>
      <c r="AG7" s="764"/>
      <c r="AH7" s="764"/>
      <c r="AI7" s="764"/>
      <c r="AJ7" s="765"/>
      <c r="AK7" s="1114">
        <v>204</v>
      </c>
      <c r="AL7" s="761"/>
      <c r="AM7" s="761"/>
      <c r="AN7" s="761"/>
      <c r="AO7" s="761"/>
      <c r="AP7" s="806">
        <v>3319</v>
      </c>
      <c r="AQ7" s="806"/>
      <c r="AR7" s="806"/>
      <c r="AS7" s="806"/>
      <c r="AT7" s="806"/>
      <c r="AU7" s="807"/>
      <c r="AV7" s="807"/>
      <c r="AW7" s="807"/>
      <c r="AX7" s="807"/>
      <c r="AY7" s="808"/>
      <c r="AZ7" s="205"/>
      <c r="BA7" s="205"/>
      <c r="BB7" s="205"/>
      <c r="BC7" s="205"/>
      <c r="BD7" s="205"/>
      <c r="BE7" s="206"/>
      <c r="BF7" s="206"/>
      <c r="BG7" s="206"/>
      <c r="BH7" s="206"/>
      <c r="BI7" s="206"/>
      <c r="BJ7" s="206"/>
      <c r="BK7" s="206"/>
      <c r="BL7" s="206"/>
      <c r="BM7" s="206"/>
      <c r="BN7" s="206"/>
      <c r="BO7" s="206"/>
      <c r="BP7" s="206"/>
      <c r="BQ7" s="212">
        <v>1</v>
      </c>
      <c r="BR7" s="213"/>
      <c r="BS7" s="809" t="s">
        <v>560</v>
      </c>
      <c r="BT7" s="810"/>
      <c r="BU7" s="810"/>
      <c r="BV7" s="810"/>
      <c r="BW7" s="810"/>
      <c r="BX7" s="810"/>
      <c r="BY7" s="810"/>
      <c r="BZ7" s="810"/>
      <c r="CA7" s="810"/>
      <c r="CB7" s="810"/>
      <c r="CC7" s="810"/>
      <c r="CD7" s="810"/>
      <c r="CE7" s="810"/>
      <c r="CF7" s="810"/>
      <c r="CG7" s="811"/>
      <c r="CH7" s="803">
        <v>1</v>
      </c>
      <c r="CI7" s="804"/>
      <c r="CJ7" s="804"/>
      <c r="CK7" s="804"/>
      <c r="CL7" s="805"/>
      <c r="CM7" s="803">
        <v>91</v>
      </c>
      <c r="CN7" s="804"/>
      <c r="CO7" s="804"/>
      <c r="CP7" s="804"/>
      <c r="CQ7" s="805"/>
      <c r="CR7" s="803">
        <v>50</v>
      </c>
      <c r="CS7" s="804"/>
      <c r="CT7" s="804"/>
      <c r="CU7" s="804"/>
      <c r="CV7" s="805"/>
      <c r="CW7" s="803">
        <v>0</v>
      </c>
      <c r="CX7" s="804"/>
      <c r="CY7" s="804"/>
      <c r="CZ7" s="804"/>
      <c r="DA7" s="805"/>
      <c r="DB7" s="803">
        <v>0</v>
      </c>
      <c r="DC7" s="804"/>
      <c r="DD7" s="804"/>
      <c r="DE7" s="804"/>
      <c r="DF7" s="805"/>
      <c r="DG7" s="803">
        <v>0</v>
      </c>
      <c r="DH7" s="804"/>
      <c r="DI7" s="804"/>
      <c r="DJ7" s="804"/>
      <c r="DK7" s="805"/>
      <c r="DL7" s="803" t="s">
        <v>559</v>
      </c>
      <c r="DM7" s="804"/>
      <c r="DN7" s="804"/>
      <c r="DO7" s="804"/>
      <c r="DP7" s="805"/>
      <c r="DQ7" s="803" t="s">
        <v>559</v>
      </c>
      <c r="DR7" s="804"/>
      <c r="DS7" s="804"/>
      <c r="DT7" s="804"/>
      <c r="DU7" s="805"/>
      <c r="DV7" s="789">
        <v>0</v>
      </c>
      <c r="DW7" s="790"/>
      <c r="DX7" s="790"/>
      <c r="DY7" s="790"/>
      <c r="DZ7" s="791"/>
      <c r="EA7" s="207"/>
    </row>
    <row r="8" spans="1:131" s="208" customFormat="1" ht="26.25" customHeight="1" x14ac:dyDescent="0.15">
      <c r="A8" s="214">
        <v>2</v>
      </c>
      <c r="B8" s="778"/>
      <c r="C8" s="779"/>
      <c r="D8" s="779"/>
      <c r="E8" s="779"/>
      <c r="F8" s="779"/>
      <c r="G8" s="779"/>
      <c r="H8" s="779"/>
      <c r="I8" s="779"/>
      <c r="J8" s="779"/>
      <c r="K8" s="779"/>
      <c r="L8" s="779"/>
      <c r="M8" s="779"/>
      <c r="N8" s="779"/>
      <c r="O8" s="779"/>
      <c r="P8" s="780"/>
      <c r="Q8" s="781"/>
      <c r="R8" s="782"/>
      <c r="S8" s="782"/>
      <c r="T8" s="782"/>
      <c r="U8" s="782"/>
      <c r="V8" s="782"/>
      <c r="W8" s="782"/>
      <c r="X8" s="782"/>
      <c r="Y8" s="782"/>
      <c r="Z8" s="782"/>
      <c r="AA8" s="782"/>
      <c r="AB8" s="782"/>
      <c r="AC8" s="782"/>
      <c r="AD8" s="782"/>
      <c r="AE8" s="792"/>
      <c r="AF8" s="793"/>
      <c r="AG8" s="794"/>
      <c r="AH8" s="794"/>
      <c r="AI8" s="794"/>
      <c r="AJ8" s="795"/>
      <c r="AK8" s="796"/>
      <c r="AL8" s="797"/>
      <c r="AM8" s="797"/>
      <c r="AN8" s="797"/>
      <c r="AO8" s="797"/>
      <c r="AP8" s="797"/>
      <c r="AQ8" s="797"/>
      <c r="AR8" s="797"/>
      <c r="AS8" s="797"/>
      <c r="AT8" s="797"/>
      <c r="AU8" s="798"/>
      <c r="AV8" s="798"/>
      <c r="AW8" s="798"/>
      <c r="AX8" s="798"/>
      <c r="AY8" s="799"/>
      <c r="AZ8" s="205"/>
      <c r="BA8" s="205"/>
      <c r="BB8" s="205"/>
      <c r="BC8" s="205"/>
      <c r="BD8" s="205"/>
      <c r="BE8" s="206"/>
      <c r="BF8" s="206"/>
      <c r="BG8" s="206"/>
      <c r="BH8" s="206"/>
      <c r="BI8" s="206"/>
      <c r="BJ8" s="206"/>
      <c r="BK8" s="206"/>
      <c r="BL8" s="206"/>
      <c r="BM8" s="206"/>
      <c r="BN8" s="206"/>
      <c r="BO8" s="206"/>
      <c r="BP8" s="206"/>
      <c r="BQ8" s="215">
        <v>2</v>
      </c>
      <c r="BR8" s="216"/>
      <c r="BS8" s="800" t="s">
        <v>561</v>
      </c>
      <c r="BT8" s="801"/>
      <c r="BU8" s="801"/>
      <c r="BV8" s="801"/>
      <c r="BW8" s="801"/>
      <c r="BX8" s="801"/>
      <c r="BY8" s="801"/>
      <c r="BZ8" s="801"/>
      <c r="CA8" s="801"/>
      <c r="CB8" s="801"/>
      <c r="CC8" s="801"/>
      <c r="CD8" s="801"/>
      <c r="CE8" s="801"/>
      <c r="CF8" s="801"/>
      <c r="CG8" s="802"/>
      <c r="CH8" s="772">
        <v>4</v>
      </c>
      <c r="CI8" s="773"/>
      <c r="CJ8" s="773"/>
      <c r="CK8" s="773"/>
      <c r="CL8" s="774"/>
      <c r="CM8" s="772">
        <v>27</v>
      </c>
      <c r="CN8" s="773"/>
      <c r="CO8" s="773"/>
      <c r="CP8" s="773"/>
      <c r="CQ8" s="774"/>
      <c r="CR8" s="772">
        <v>1</v>
      </c>
      <c r="CS8" s="773"/>
      <c r="CT8" s="773"/>
      <c r="CU8" s="773"/>
      <c r="CV8" s="774"/>
      <c r="CW8" s="772">
        <v>0</v>
      </c>
      <c r="CX8" s="773"/>
      <c r="CY8" s="773"/>
      <c r="CZ8" s="773"/>
      <c r="DA8" s="774"/>
      <c r="DB8" s="772">
        <v>0</v>
      </c>
      <c r="DC8" s="773"/>
      <c r="DD8" s="773"/>
      <c r="DE8" s="773"/>
      <c r="DF8" s="774"/>
      <c r="DG8" s="772">
        <v>0</v>
      </c>
      <c r="DH8" s="773"/>
      <c r="DI8" s="773"/>
      <c r="DJ8" s="773"/>
      <c r="DK8" s="774"/>
      <c r="DL8" s="772" t="s">
        <v>559</v>
      </c>
      <c r="DM8" s="773"/>
      <c r="DN8" s="773"/>
      <c r="DO8" s="773"/>
      <c r="DP8" s="774"/>
      <c r="DQ8" s="772" t="s">
        <v>559</v>
      </c>
      <c r="DR8" s="773"/>
      <c r="DS8" s="773"/>
      <c r="DT8" s="773"/>
      <c r="DU8" s="774"/>
      <c r="DV8" s="775">
        <v>0</v>
      </c>
      <c r="DW8" s="776"/>
      <c r="DX8" s="776"/>
      <c r="DY8" s="776"/>
      <c r="DZ8" s="777"/>
      <c r="EA8" s="207"/>
    </row>
    <row r="9" spans="1:131" s="208" customFormat="1" ht="26.25" customHeight="1" x14ac:dyDescent="0.15">
      <c r="A9" s="214">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92"/>
      <c r="AF9" s="793"/>
      <c r="AG9" s="794"/>
      <c r="AH9" s="794"/>
      <c r="AI9" s="794"/>
      <c r="AJ9" s="795"/>
      <c r="AK9" s="796"/>
      <c r="AL9" s="797"/>
      <c r="AM9" s="797"/>
      <c r="AN9" s="797"/>
      <c r="AO9" s="797"/>
      <c r="AP9" s="797"/>
      <c r="AQ9" s="797"/>
      <c r="AR9" s="797"/>
      <c r="AS9" s="797"/>
      <c r="AT9" s="797"/>
      <c r="AU9" s="798"/>
      <c r="AV9" s="798"/>
      <c r="AW9" s="798"/>
      <c r="AX9" s="798"/>
      <c r="AY9" s="799"/>
      <c r="AZ9" s="205"/>
      <c r="BA9" s="205"/>
      <c r="BB9" s="205"/>
      <c r="BC9" s="205"/>
      <c r="BD9" s="205"/>
      <c r="BE9" s="206"/>
      <c r="BF9" s="206"/>
      <c r="BG9" s="206"/>
      <c r="BH9" s="206"/>
      <c r="BI9" s="206"/>
      <c r="BJ9" s="206"/>
      <c r="BK9" s="206"/>
      <c r="BL9" s="206"/>
      <c r="BM9" s="206"/>
      <c r="BN9" s="206"/>
      <c r="BO9" s="206"/>
      <c r="BP9" s="206"/>
      <c r="BQ9" s="215">
        <v>3</v>
      </c>
      <c r="BR9" s="216"/>
      <c r="BS9" s="800"/>
      <c r="BT9" s="801"/>
      <c r="BU9" s="801"/>
      <c r="BV9" s="801"/>
      <c r="BW9" s="801"/>
      <c r="BX9" s="801"/>
      <c r="BY9" s="801"/>
      <c r="BZ9" s="801"/>
      <c r="CA9" s="801"/>
      <c r="CB9" s="801"/>
      <c r="CC9" s="801"/>
      <c r="CD9" s="801"/>
      <c r="CE9" s="801"/>
      <c r="CF9" s="801"/>
      <c r="CG9" s="802"/>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75"/>
      <c r="DW9" s="776"/>
      <c r="DX9" s="776"/>
      <c r="DY9" s="776"/>
      <c r="DZ9" s="777"/>
      <c r="EA9" s="207"/>
    </row>
    <row r="10" spans="1:131" s="208" customFormat="1" ht="26.25" customHeight="1" x14ac:dyDescent="0.15">
      <c r="A10" s="214">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92"/>
      <c r="AF10" s="793"/>
      <c r="AG10" s="794"/>
      <c r="AH10" s="794"/>
      <c r="AI10" s="794"/>
      <c r="AJ10" s="795"/>
      <c r="AK10" s="796"/>
      <c r="AL10" s="797"/>
      <c r="AM10" s="797"/>
      <c r="AN10" s="797"/>
      <c r="AO10" s="797"/>
      <c r="AP10" s="797"/>
      <c r="AQ10" s="797"/>
      <c r="AR10" s="797"/>
      <c r="AS10" s="797"/>
      <c r="AT10" s="797"/>
      <c r="AU10" s="798"/>
      <c r="AV10" s="798"/>
      <c r="AW10" s="798"/>
      <c r="AX10" s="798"/>
      <c r="AY10" s="799"/>
      <c r="AZ10" s="205"/>
      <c r="BA10" s="205"/>
      <c r="BB10" s="205"/>
      <c r="BC10" s="205"/>
      <c r="BD10" s="205"/>
      <c r="BE10" s="206"/>
      <c r="BF10" s="206"/>
      <c r="BG10" s="206"/>
      <c r="BH10" s="206"/>
      <c r="BI10" s="206"/>
      <c r="BJ10" s="206"/>
      <c r="BK10" s="206"/>
      <c r="BL10" s="206"/>
      <c r="BM10" s="206"/>
      <c r="BN10" s="206"/>
      <c r="BO10" s="206"/>
      <c r="BP10" s="206"/>
      <c r="BQ10" s="215">
        <v>4</v>
      </c>
      <c r="BR10" s="216"/>
      <c r="BS10" s="800"/>
      <c r="BT10" s="801"/>
      <c r="BU10" s="801"/>
      <c r="BV10" s="801"/>
      <c r="BW10" s="801"/>
      <c r="BX10" s="801"/>
      <c r="BY10" s="801"/>
      <c r="BZ10" s="801"/>
      <c r="CA10" s="801"/>
      <c r="CB10" s="801"/>
      <c r="CC10" s="801"/>
      <c r="CD10" s="801"/>
      <c r="CE10" s="801"/>
      <c r="CF10" s="801"/>
      <c r="CG10" s="802"/>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75"/>
      <c r="DW10" s="776"/>
      <c r="DX10" s="776"/>
      <c r="DY10" s="776"/>
      <c r="DZ10" s="777"/>
      <c r="EA10" s="207"/>
    </row>
    <row r="11" spans="1:131" s="208" customFormat="1" ht="26.25" customHeight="1" x14ac:dyDescent="0.15">
      <c r="A11" s="214">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92"/>
      <c r="AF11" s="793"/>
      <c r="AG11" s="794"/>
      <c r="AH11" s="794"/>
      <c r="AI11" s="794"/>
      <c r="AJ11" s="795"/>
      <c r="AK11" s="796"/>
      <c r="AL11" s="797"/>
      <c r="AM11" s="797"/>
      <c r="AN11" s="797"/>
      <c r="AO11" s="797"/>
      <c r="AP11" s="797"/>
      <c r="AQ11" s="797"/>
      <c r="AR11" s="797"/>
      <c r="AS11" s="797"/>
      <c r="AT11" s="797"/>
      <c r="AU11" s="798"/>
      <c r="AV11" s="798"/>
      <c r="AW11" s="798"/>
      <c r="AX11" s="798"/>
      <c r="AY11" s="799"/>
      <c r="AZ11" s="205"/>
      <c r="BA11" s="205"/>
      <c r="BB11" s="205"/>
      <c r="BC11" s="205"/>
      <c r="BD11" s="205"/>
      <c r="BE11" s="206"/>
      <c r="BF11" s="206"/>
      <c r="BG11" s="206"/>
      <c r="BH11" s="206"/>
      <c r="BI11" s="206"/>
      <c r="BJ11" s="206"/>
      <c r="BK11" s="206"/>
      <c r="BL11" s="206"/>
      <c r="BM11" s="206"/>
      <c r="BN11" s="206"/>
      <c r="BO11" s="206"/>
      <c r="BP11" s="206"/>
      <c r="BQ11" s="215">
        <v>5</v>
      </c>
      <c r="BR11" s="216"/>
      <c r="BS11" s="800"/>
      <c r="BT11" s="801"/>
      <c r="BU11" s="801"/>
      <c r="BV11" s="801"/>
      <c r="BW11" s="801"/>
      <c r="BX11" s="801"/>
      <c r="BY11" s="801"/>
      <c r="BZ11" s="801"/>
      <c r="CA11" s="801"/>
      <c r="CB11" s="801"/>
      <c r="CC11" s="801"/>
      <c r="CD11" s="801"/>
      <c r="CE11" s="801"/>
      <c r="CF11" s="801"/>
      <c r="CG11" s="802"/>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75"/>
      <c r="DW11" s="776"/>
      <c r="DX11" s="776"/>
      <c r="DY11" s="776"/>
      <c r="DZ11" s="777"/>
      <c r="EA11" s="207"/>
    </row>
    <row r="12" spans="1:131" s="208" customFormat="1" ht="26.25" customHeight="1" x14ac:dyDescent="0.15">
      <c r="A12" s="214">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92"/>
      <c r="AF12" s="793"/>
      <c r="AG12" s="794"/>
      <c r="AH12" s="794"/>
      <c r="AI12" s="794"/>
      <c r="AJ12" s="795"/>
      <c r="AK12" s="796"/>
      <c r="AL12" s="797"/>
      <c r="AM12" s="797"/>
      <c r="AN12" s="797"/>
      <c r="AO12" s="797"/>
      <c r="AP12" s="797"/>
      <c r="AQ12" s="797"/>
      <c r="AR12" s="797"/>
      <c r="AS12" s="797"/>
      <c r="AT12" s="797"/>
      <c r="AU12" s="798"/>
      <c r="AV12" s="798"/>
      <c r="AW12" s="798"/>
      <c r="AX12" s="798"/>
      <c r="AY12" s="799"/>
      <c r="AZ12" s="205"/>
      <c r="BA12" s="205"/>
      <c r="BB12" s="205"/>
      <c r="BC12" s="205"/>
      <c r="BD12" s="205"/>
      <c r="BE12" s="206"/>
      <c r="BF12" s="206"/>
      <c r="BG12" s="206"/>
      <c r="BH12" s="206"/>
      <c r="BI12" s="206"/>
      <c r="BJ12" s="206"/>
      <c r="BK12" s="206"/>
      <c r="BL12" s="206"/>
      <c r="BM12" s="206"/>
      <c r="BN12" s="206"/>
      <c r="BO12" s="206"/>
      <c r="BP12" s="206"/>
      <c r="BQ12" s="215">
        <v>6</v>
      </c>
      <c r="BR12" s="216"/>
      <c r="BS12" s="800"/>
      <c r="BT12" s="801"/>
      <c r="BU12" s="801"/>
      <c r="BV12" s="801"/>
      <c r="BW12" s="801"/>
      <c r="BX12" s="801"/>
      <c r="BY12" s="801"/>
      <c r="BZ12" s="801"/>
      <c r="CA12" s="801"/>
      <c r="CB12" s="801"/>
      <c r="CC12" s="801"/>
      <c r="CD12" s="801"/>
      <c r="CE12" s="801"/>
      <c r="CF12" s="801"/>
      <c r="CG12" s="802"/>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75"/>
      <c r="DW12" s="776"/>
      <c r="DX12" s="776"/>
      <c r="DY12" s="776"/>
      <c r="DZ12" s="777"/>
      <c r="EA12" s="207"/>
    </row>
    <row r="13" spans="1:131" s="208" customFormat="1" ht="26.25" customHeight="1" x14ac:dyDescent="0.15">
      <c r="A13" s="214">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92"/>
      <c r="AF13" s="793"/>
      <c r="AG13" s="794"/>
      <c r="AH13" s="794"/>
      <c r="AI13" s="794"/>
      <c r="AJ13" s="795"/>
      <c r="AK13" s="796"/>
      <c r="AL13" s="797"/>
      <c r="AM13" s="797"/>
      <c r="AN13" s="797"/>
      <c r="AO13" s="797"/>
      <c r="AP13" s="797"/>
      <c r="AQ13" s="797"/>
      <c r="AR13" s="797"/>
      <c r="AS13" s="797"/>
      <c r="AT13" s="797"/>
      <c r="AU13" s="798"/>
      <c r="AV13" s="798"/>
      <c r="AW13" s="798"/>
      <c r="AX13" s="798"/>
      <c r="AY13" s="799"/>
      <c r="AZ13" s="205"/>
      <c r="BA13" s="205"/>
      <c r="BB13" s="205"/>
      <c r="BC13" s="205"/>
      <c r="BD13" s="205"/>
      <c r="BE13" s="206"/>
      <c r="BF13" s="206"/>
      <c r="BG13" s="206"/>
      <c r="BH13" s="206"/>
      <c r="BI13" s="206"/>
      <c r="BJ13" s="206"/>
      <c r="BK13" s="206"/>
      <c r="BL13" s="206"/>
      <c r="BM13" s="206"/>
      <c r="BN13" s="206"/>
      <c r="BO13" s="206"/>
      <c r="BP13" s="206"/>
      <c r="BQ13" s="215">
        <v>7</v>
      </c>
      <c r="BR13" s="216"/>
      <c r="BS13" s="800"/>
      <c r="BT13" s="801"/>
      <c r="BU13" s="801"/>
      <c r="BV13" s="801"/>
      <c r="BW13" s="801"/>
      <c r="BX13" s="801"/>
      <c r="BY13" s="801"/>
      <c r="BZ13" s="801"/>
      <c r="CA13" s="801"/>
      <c r="CB13" s="801"/>
      <c r="CC13" s="801"/>
      <c r="CD13" s="801"/>
      <c r="CE13" s="801"/>
      <c r="CF13" s="801"/>
      <c r="CG13" s="802"/>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75"/>
      <c r="DW13" s="776"/>
      <c r="DX13" s="776"/>
      <c r="DY13" s="776"/>
      <c r="DZ13" s="777"/>
      <c r="EA13" s="207"/>
    </row>
    <row r="14" spans="1:131" s="208" customFormat="1" ht="26.25" customHeight="1" x14ac:dyDescent="0.15">
      <c r="A14" s="214">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92"/>
      <c r="AF14" s="793"/>
      <c r="AG14" s="794"/>
      <c r="AH14" s="794"/>
      <c r="AI14" s="794"/>
      <c r="AJ14" s="795"/>
      <c r="AK14" s="796"/>
      <c r="AL14" s="797"/>
      <c r="AM14" s="797"/>
      <c r="AN14" s="797"/>
      <c r="AO14" s="797"/>
      <c r="AP14" s="797"/>
      <c r="AQ14" s="797"/>
      <c r="AR14" s="797"/>
      <c r="AS14" s="797"/>
      <c r="AT14" s="797"/>
      <c r="AU14" s="798"/>
      <c r="AV14" s="798"/>
      <c r="AW14" s="798"/>
      <c r="AX14" s="798"/>
      <c r="AY14" s="799"/>
      <c r="AZ14" s="205"/>
      <c r="BA14" s="205"/>
      <c r="BB14" s="205"/>
      <c r="BC14" s="205"/>
      <c r="BD14" s="205"/>
      <c r="BE14" s="206"/>
      <c r="BF14" s="206"/>
      <c r="BG14" s="206"/>
      <c r="BH14" s="206"/>
      <c r="BI14" s="206"/>
      <c r="BJ14" s="206"/>
      <c r="BK14" s="206"/>
      <c r="BL14" s="206"/>
      <c r="BM14" s="206"/>
      <c r="BN14" s="206"/>
      <c r="BO14" s="206"/>
      <c r="BP14" s="206"/>
      <c r="BQ14" s="215">
        <v>8</v>
      </c>
      <c r="BR14" s="216"/>
      <c r="BS14" s="800"/>
      <c r="BT14" s="801"/>
      <c r="BU14" s="801"/>
      <c r="BV14" s="801"/>
      <c r="BW14" s="801"/>
      <c r="BX14" s="801"/>
      <c r="BY14" s="801"/>
      <c r="BZ14" s="801"/>
      <c r="CA14" s="801"/>
      <c r="CB14" s="801"/>
      <c r="CC14" s="801"/>
      <c r="CD14" s="801"/>
      <c r="CE14" s="801"/>
      <c r="CF14" s="801"/>
      <c r="CG14" s="802"/>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75"/>
      <c r="DW14" s="776"/>
      <c r="DX14" s="776"/>
      <c r="DY14" s="776"/>
      <c r="DZ14" s="777"/>
      <c r="EA14" s="207"/>
    </row>
    <row r="15" spans="1:131" s="208" customFormat="1" ht="26.25" customHeight="1" x14ac:dyDescent="0.15">
      <c r="A15" s="214">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92"/>
      <c r="AF15" s="793"/>
      <c r="AG15" s="794"/>
      <c r="AH15" s="794"/>
      <c r="AI15" s="794"/>
      <c r="AJ15" s="795"/>
      <c r="AK15" s="796"/>
      <c r="AL15" s="797"/>
      <c r="AM15" s="797"/>
      <c r="AN15" s="797"/>
      <c r="AO15" s="797"/>
      <c r="AP15" s="797"/>
      <c r="AQ15" s="797"/>
      <c r="AR15" s="797"/>
      <c r="AS15" s="797"/>
      <c r="AT15" s="797"/>
      <c r="AU15" s="798"/>
      <c r="AV15" s="798"/>
      <c r="AW15" s="798"/>
      <c r="AX15" s="798"/>
      <c r="AY15" s="799"/>
      <c r="AZ15" s="205"/>
      <c r="BA15" s="205"/>
      <c r="BB15" s="205"/>
      <c r="BC15" s="205"/>
      <c r="BD15" s="205"/>
      <c r="BE15" s="206"/>
      <c r="BF15" s="206"/>
      <c r="BG15" s="206"/>
      <c r="BH15" s="206"/>
      <c r="BI15" s="206"/>
      <c r="BJ15" s="206"/>
      <c r="BK15" s="206"/>
      <c r="BL15" s="206"/>
      <c r="BM15" s="206"/>
      <c r="BN15" s="206"/>
      <c r="BO15" s="206"/>
      <c r="BP15" s="206"/>
      <c r="BQ15" s="215">
        <v>9</v>
      </c>
      <c r="BR15" s="216"/>
      <c r="BS15" s="800"/>
      <c r="BT15" s="801"/>
      <c r="BU15" s="801"/>
      <c r="BV15" s="801"/>
      <c r="BW15" s="801"/>
      <c r="BX15" s="801"/>
      <c r="BY15" s="801"/>
      <c r="BZ15" s="801"/>
      <c r="CA15" s="801"/>
      <c r="CB15" s="801"/>
      <c r="CC15" s="801"/>
      <c r="CD15" s="801"/>
      <c r="CE15" s="801"/>
      <c r="CF15" s="801"/>
      <c r="CG15" s="802"/>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75"/>
      <c r="DW15" s="776"/>
      <c r="DX15" s="776"/>
      <c r="DY15" s="776"/>
      <c r="DZ15" s="777"/>
      <c r="EA15" s="207"/>
    </row>
    <row r="16" spans="1:131" s="208" customFormat="1" ht="26.25" customHeight="1" x14ac:dyDescent="0.15">
      <c r="A16" s="214">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92"/>
      <c r="AF16" s="793"/>
      <c r="AG16" s="794"/>
      <c r="AH16" s="794"/>
      <c r="AI16" s="794"/>
      <c r="AJ16" s="795"/>
      <c r="AK16" s="796"/>
      <c r="AL16" s="797"/>
      <c r="AM16" s="797"/>
      <c r="AN16" s="797"/>
      <c r="AO16" s="797"/>
      <c r="AP16" s="797"/>
      <c r="AQ16" s="797"/>
      <c r="AR16" s="797"/>
      <c r="AS16" s="797"/>
      <c r="AT16" s="797"/>
      <c r="AU16" s="798"/>
      <c r="AV16" s="798"/>
      <c r="AW16" s="798"/>
      <c r="AX16" s="798"/>
      <c r="AY16" s="799"/>
      <c r="AZ16" s="205"/>
      <c r="BA16" s="205"/>
      <c r="BB16" s="205"/>
      <c r="BC16" s="205"/>
      <c r="BD16" s="205"/>
      <c r="BE16" s="206"/>
      <c r="BF16" s="206"/>
      <c r="BG16" s="206"/>
      <c r="BH16" s="206"/>
      <c r="BI16" s="206"/>
      <c r="BJ16" s="206"/>
      <c r="BK16" s="206"/>
      <c r="BL16" s="206"/>
      <c r="BM16" s="206"/>
      <c r="BN16" s="206"/>
      <c r="BO16" s="206"/>
      <c r="BP16" s="206"/>
      <c r="BQ16" s="215">
        <v>10</v>
      </c>
      <c r="BR16" s="216"/>
      <c r="BS16" s="800"/>
      <c r="BT16" s="801"/>
      <c r="BU16" s="801"/>
      <c r="BV16" s="801"/>
      <c r="BW16" s="801"/>
      <c r="BX16" s="801"/>
      <c r="BY16" s="801"/>
      <c r="BZ16" s="801"/>
      <c r="CA16" s="801"/>
      <c r="CB16" s="801"/>
      <c r="CC16" s="801"/>
      <c r="CD16" s="801"/>
      <c r="CE16" s="801"/>
      <c r="CF16" s="801"/>
      <c r="CG16" s="802"/>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75"/>
      <c r="DW16" s="776"/>
      <c r="DX16" s="776"/>
      <c r="DY16" s="776"/>
      <c r="DZ16" s="777"/>
      <c r="EA16" s="207"/>
    </row>
    <row r="17" spans="1:131" s="208" customFormat="1" ht="26.25" customHeight="1" x14ac:dyDescent="0.15">
      <c r="A17" s="214">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92"/>
      <c r="AF17" s="793"/>
      <c r="AG17" s="794"/>
      <c r="AH17" s="794"/>
      <c r="AI17" s="794"/>
      <c r="AJ17" s="795"/>
      <c r="AK17" s="796"/>
      <c r="AL17" s="797"/>
      <c r="AM17" s="797"/>
      <c r="AN17" s="797"/>
      <c r="AO17" s="797"/>
      <c r="AP17" s="797"/>
      <c r="AQ17" s="797"/>
      <c r="AR17" s="797"/>
      <c r="AS17" s="797"/>
      <c r="AT17" s="797"/>
      <c r="AU17" s="798"/>
      <c r="AV17" s="798"/>
      <c r="AW17" s="798"/>
      <c r="AX17" s="798"/>
      <c r="AY17" s="799"/>
      <c r="AZ17" s="205"/>
      <c r="BA17" s="205"/>
      <c r="BB17" s="205"/>
      <c r="BC17" s="205"/>
      <c r="BD17" s="205"/>
      <c r="BE17" s="206"/>
      <c r="BF17" s="206"/>
      <c r="BG17" s="206"/>
      <c r="BH17" s="206"/>
      <c r="BI17" s="206"/>
      <c r="BJ17" s="206"/>
      <c r="BK17" s="206"/>
      <c r="BL17" s="206"/>
      <c r="BM17" s="206"/>
      <c r="BN17" s="206"/>
      <c r="BO17" s="206"/>
      <c r="BP17" s="206"/>
      <c r="BQ17" s="215">
        <v>11</v>
      </c>
      <c r="BR17" s="216"/>
      <c r="BS17" s="800"/>
      <c r="BT17" s="801"/>
      <c r="BU17" s="801"/>
      <c r="BV17" s="801"/>
      <c r="BW17" s="801"/>
      <c r="BX17" s="801"/>
      <c r="BY17" s="801"/>
      <c r="BZ17" s="801"/>
      <c r="CA17" s="801"/>
      <c r="CB17" s="801"/>
      <c r="CC17" s="801"/>
      <c r="CD17" s="801"/>
      <c r="CE17" s="801"/>
      <c r="CF17" s="801"/>
      <c r="CG17" s="802"/>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75"/>
      <c r="DW17" s="776"/>
      <c r="DX17" s="776"/>
      <c r="DY17" s="776"/>
      <c r="DZ17" s="777"/>
      <c r="EA17" s="207"/>
    </row>
    <row r="18" spans="1:131" s="208" customFormat="1" ht="26.25" customHeight="1" x14ac:dyDescent="0.15">
      <c r="A18" s="214">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92"/>
      <c r="AF18" s="793"/>
      <c r="AG18" s="794"/>
      <c r="AH18" s="794"/>
      <c r="AI18" s="794"/>
      <c r="AJ18" s="795"/>
      <c r="AK18" s="796"/>
      <c r="AL18" s="797"/>
      <c r="AM18" s="797"/>
      <c r="AN18" s="797"/>
      <c r="AO18" s="797"/>
      <c r="AP18" s="797"/>
      <c r="AQ18" s="797"/>
      <c r="AR18" s="797"/>
      <c r="AS18" s="797"/>
      <c r="AT18" s="797"/>
      <c r="AU18" s="798"/>
      <c r="AV18" s="798"/>
      <c r="AW18" s="798"/>
      <c r="AX18" s="798"/>
      <c r="AY18" s="799"/>
      <c r="AZ18" s="205"/>
      <c r="BA18" s="205"/>
      <c r="BB18" s="205"/>
      <c r="BC18" s="205"/>
      <c r="BD18" s="205"/>
      <c r="BE18" s="206"/>
      <c r="BF18" s="206"/>
      <c r="BG18" s="206"/>
      <c r="BH18" s="206"/>
      <c r="BI18" s="206"/>
      <c r="BJ18" s="206"/>
      <c r="BK18" s="206"/>
      <c r="BL18" s="206"/>
      <c r="BM18" s="206"/>
      <c r="BN18" s="206"/>
      <c r="BO18" s="206"/>
      <c r="BP18" s="206"/>
      <c r="BQ18" s="215">
        <v>12</v>
      </c>
      <c r="BR18" s="216"/>
      <c r="BS18" s="800"/>
      <c r="BT18" s="801"/>
      <c r="BU18" s="801"/>
      <c r="BV18" s="801"/>
      <c r="BW18" s="801"/>
      <c r="BX18" s="801"/>
      <c r="BY18" s="801"/>
      <c r="BZ18" s="801"/>
      <c r="CA18" s="801"/>
      <c r="CB18" s="801"/>
      <c r="CC18" s="801"/>
      <c r="CD18" s="801"/>
      <c r="CE18" s="801"/>
      <c r="CF18" s="801"/>
      <c r="CG18" s="802"/>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75"/>
      <c r="DW18" s="776"/>
      <c r="DX18" s="776"/>
      <c r="DY18" s="776"/>
      <c r="DZ18" s="777"/>
      <c r="EA18" s="207"/>
    </row>
    <row r="19" spans="1:131" s="208" customFormat="1" ht="26.25" customHeight="1" x14ac:dyDescent="0.15">
      <c r="A19" s="214">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92"/>
      <c r="AF19" s="793"/>
      <c r="AG19" s="794"/>
      <c r="AH19" s="794"/>
      <c r="AI19" s="794"/>
      <c r="AJ19" s="795"/>
      <c r="AK19" s="796"/>
      <c r="AL19" s="797"/>
      <c r="AM19" s="797"/>
      <c r="AN19" s="797"/>
      <c r="AO19" s="797"/>
      <c r="AP19" s="797"/>
      <c r="AQ19" s="797"/>
      <c r="AR19" s="797"/>
      <c r="AS19" s="797"/>
      <c r="AT19" s="797"/>
      <c r="AU19" s="798"/>
      <c r="AV19" s="798"/>
      <c r="AW19" s="798"/>
      <c r="AX19" s="798"/>
      <c r="AY19" s="799"/>
      <c r="AZ19" s="205"/>
      <c r="BA19" s="205"/>
      <c r="BB19" s="205"/>
      <c r="BC19" s="205"/>
      <c r="BD19" s="205"/>
      <c r="BE19" s="206"/>
      <c r="BF19" s="206"/>
      <c r="BG19" s="206"/>
      <c r="BH19" s="206"/>
      <c r="BI19" s="206"/>
      <c r="BJ19" s="206"/>
      <c r="BK19" s="206"/>
      <c r="BL19" s="206"/>
      <c r="BM19" s="206"/>
      <c r="BN19" s="206"/>
      <c r="BO19" s="206"/>
      <c r="BP19" s="206"/>
      <c r="BQ19" s="215">
        <v>13</v>
      </c>
      <c r="BR19" s="216"/>
      <c r="BS19" s="800"/>
      <c r="BT19" s="801"/>
      <c r="BU19" s="801"/>
      <c r="BV19" s="801"/>
      <c r="BW19" s="801"/>
      <c r="BX19" s="801"/>
      <c r="BY19" s="801"/>
      <c r="BZ19" s="801"/>
      <c r="CA19" s="801"/>
      <c r="CB19" s="801"/>
      <c r="CC19" s="801"/>
      <c r="CD19" s="801"/>
      <c r="CE19" s="801"/>
      <c r="CF19" s="801"/>
      <c r="CG19" s="802"/>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75"/>
      <c r="DW19" s="776"/>
      <c r="DX19" s="776"/>
      <c r="DY19" s="776"/>
      <c r="DZ19" s="777"/>
      <c r="EA19" s="207"/>
    </row>
    <row r="20" spans="1:131" s="208" customFormat="1" ht="26.25" customHeight="1" x14ac:dyDescent="0.15">
      <c r="A20" s="214">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92"/>
      <c r="AF20" s="793"/>
      <c r="AG20" s="794"/>
      <c r="AH20" s="794"/>
      <c r="AI20" s="794"/>
      <c r="AJ20" s="795"/>
      <c r="AK20" s="796"/>
      <c r="AL20" s="797"/>
      <c r="AM20" s="797"/>
      <c r="AN20" s="797"/>
      <c r="AO20" s="797"/>
      <c r="AP20" s="797"/>
      <c r="AQ20" s="797"/>
      <c r="AR20" s="797"/>
      <c r="AS20" s="797"/>
      <c r="AT20" s="797"/>
      <c r="AU20" s="798"/>
      <c r="AV20" s="798"/>
      <c r="AW20" s="798"/>
      <c r="AX20" s="798"/>
      <c r="AY20" s="799"/>
      <c r="AZ20" s="205"/>
      <c r="BA20" s="205"/>
      <c r="BB20" s="205"/>
      <c r="BC20" s="205"/>
      <c r="BD20" s="205"/>
      <c r="BE20" s="206"/>
      <c r="BF20" s="206"/>
      <c r="BG20" s="206"/>
      <c r="BH20" s="206"/>
      <c r="BI20" s="206"/>
      <c r="BJ20" s="206"/>
      <c r="BK20" s="206"/>
      <c r="BL20" s="206"/>
      <c r="BM20" s="206"/>
      <c r="BN20" s="206"/>
      <c r="BO20" s="206"/>
      <c r="BP20" s="206"/>
      <c r="BQ20" s="215">
        <v>14</v>
      </c>
      <c r="BR20" s="216"/>
      <c r="BS20" s="800"/>
      <c r="BT20" s="801"/>
      <c r="BU20" s="801"/>
      <c r="BV20" s="801"/>
      <c r="BW20" s="801"/>
      <c r="BX20" s="801"/>
      <c r="BY20" s="801"/>
      <c r="BZ20" s="801"/>
      <c r="CA20" s="801"/>
      <c r="CB20" s="801"/>
      <c r="CC20" s="801"/>
      <c r="CD20" s="801"/>
      <c r="CE20" s="801"/>
      <c r="CF20" s="801"/>
      <c r="CG20" s="802"/>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75"/>
      <c r="DW20" s="776"/>
      <c r="DX20" s="776"/>
      <c r="DY20" s="776"/>
      <c r="DZ20" s="777"/>
      <c r="EA20" s="207"/>
    </row>
    <row r="21" spans="1:131" s="208" customFormat="1" ht="26.25" customHeight="1" thickBot="1" x14ac:dyDescent="0.2">
      <c r="A21" s="214">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92"/>
      <c r="AF21" s="793"/>
      <c r="AG21" s="794"/>
      <c r="AH21" s="794"/>
      <c r="AI21" s="794"/>
      <c r="AJ21" s="795"/>
      <c r="AK21" s="796"/>
      <c r="AL21" s="797"/>
      <c r="AM21" s="797"/>
      <c r="AN21" s="797"/>
      <c r="AO21" s="797"/>
      <c r="AP21" s="797"/>
      <c r="AQ21" s="797"/>
      <c r="AR21" s="797"/>
      <c r="AS21" s="797"/>
      <c r="AT21" s="797"/>
      <c r="AU21" s="798"/>
      <c r="AV21" s="798"/>
      <c r="AW21" s="798"/>
      <c r="AX21" s="798"/>
      <c r="AY21" s="799"/>
      <c r="AZ21" s="205"/>
      <c r="BA21" s="205"/>
      <c r="BB21" s="205"/>
      <c r="BC21" s="205"/>
      <c r="BD21" s="205"/>
      <c r="BE21" s="206"/>
      <c r="BF21" s="206"/>
      <c r="BG21" s="206"/>
      <c r="BH21" s="206"/>
      <c r="BI21" s="206"/>
      <c r="BJ21" s="206"/>
      <c r="BK21" s="206"/>
      <c r="BL21" s="206"/>
      <c r="BM21" s="206"/>
      <c r="BN21" s="206"/>
      <c r="BO21" s="206"/>
      <c r="BP21" s="206"/>
      <c r="BQ21" s="215">
        <v>15</v>
      </c>
      <c r="BR21" s="216"/>
      <c r="BS21" s="800"/>
      <c r="BT21" s="801"/>
      <c r="BU21" s="801"/>
      <c r="BV21" s="801"/>
      <c r="BW21" s="801"/>
      <c r="BX21" s="801"/>
      <c r="BY21" s="801"/>
      <c r="BZ21" s="801"/>
      <c r="CA21" s="801"/>
      <c r="CB21" s="801"/>
      <c r="CC21" s="801"/>
      <c r="CD21" s="801"/>
      <c r="CE21" s="801"/>
      <c r="CF21" s="801"/>
      <c r="CG21" s="802"/>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75"/>
      <c r="DW21" s="776"/>
      <c r="DX21" s="776"/>
      <c r="DY21" s="776"/>
      <c r="DZ21" s="777"/>
      <c r="EA21" s="207"/>
    </row>
    <row r="22" spans="1:131" s="208" customFormat="1" ht="26.25" customHeight="1" x14ac:dyDescent="0.15">
      <c r="A22" s="214">
        <v>16</v>
      </c>
      <c r="B22" s="778"/>
      <c r="C22" s="779"/>
      <c r="D22" s="779"/>
      <c r="E22" s="779"/>
      <c r="F22" s="779"/>
      <c r="G22" s="779"/>
      <c r="H22" s="779"/>
      <c r="I22" s="779"/>
      <c r="J22" s="779"/>
      <c r="K22" s="779"/>
      <c r="L22" s="779"/>
      <c r="M22" s="779"/>
      <c r="N22" s="779"/>
      <c r="O22" s="779"/>
      <c r="P22" s="780"/>
      <c r="Q22" s="812"/>
      <c r="R22" s="813"/>
      <c r="S22" s="813"/>
      <c r="T22" s="813"/>
      <c r="U22" s="813"/>
      <c r="V22" s="813"/>
      <c r="W22" s="813"/>
      <c r="X22" s="813"/>
      <c r="Y22" s="813"/>
      <c r="Z22" s="813"/>
      <c r="AA22" s="813"/>
      <c r="AB22" s="813"/>
      <c r="AC22" s="813"/>
      <c r="AD22" s="813"/>
      <c r="AE22" s="814"/>
      <c r="AF22" s="793"/>
      <c r="AG22" s="794"/>
      <c r="AH22" s="794"/>
      <c r="AI22" s="794"/>
      <c r="AJ22" s="795"/>
      <c r="AK22" s="827"/>
      <c r="AL22" s="828"/>
      <c r="AM22" s="828"/>
      <c r="AN22" s="828"/>
      <c r="AO22" s="828"/>
      <c r="AP22" s="828"/>
      <c r="AQ22" s="828"/>
      <c r="AR22" s="828"/>
      <c r="AS22" s="828"/>
      <c r="AT22" s="828"/>
      <c r="AU22" s="829"/>
      <c r="AV22" s="829"/>
      <c r="AW22" s="829"/>
      <c r="AX22" s="829"/>
      <c r="AY22" s="830"/>
      <c r="AZ22" s="831" t="s">
        <v>370</v>
      </c>
      <c r="BA22" s="831"/>
      <c r="BB22" s="831"/>
      <c r="BC22" s="831"/>
      <c r="BD22" s="832"/>
      <c r="BE22" s="206"/>
      <c r="BF22" s="206"/>
      <c r="BG22" s="206"/>
      <c r="BH22" s="206"/>
      <c r="BI22" s="206"/>
      <c r="BJ22" s="206"/>
      <c r="BK22" s="206"/>
      <c r="BL22" s="206"/>
      <c r="BM22" s="206"/>
      <c r="BN22" s="206"/>
      <c r="BO22" s="206"/>
      <c r="BP22" s="206"/>
      <c r="BQ22" s="215">
        <v>16</v>
      </c>
      <c r="BR22" s="216"/>
      <c r="BS22" s="800"/>
      <c r="BT22" s="801"/>
      <c r="BU22" s="801"/>
      <c r="BV22" s="801"/>
      <c r="BW22" s="801"/>
      <c r="BX22" s="801"/>
      <c r="BY22" s="801"/>
      <c r="BZ22" s="801"/>
      <c r="CA22" s="801"/>
      <c r="CB22" s="801"/>
      <c r="CC22" s="801"/>
      <c r="CD22" s="801"/>
      <c r="CE22" s="801"/>
      <c r="CF22" s="801"/>
      <c r="CG22" s="802"/>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75"/>
      <c r="DW22" s="776"/>
      <c r="DX22" s="776"/>
      <c r="DY22" s="776"/>
      <c r="DZ22" s="777"/>
      <c r="EA22" s="207"/>
    </row>
    <row r="23" spans="1:131" s="208" customFormat="1" ht="26.25" customHeight="1" thickBot="1" x14ac:dyDescent="0.2">
      <c r="A23" s="217" t="s">
        <v>371</v>
      </c>
      <c r="B23" s="815" t="s">
        <v>372</v>
      </c>
      <c r="C23" s="816"/>
      <c r="D23" s="816"/>
      <c r="E23" s="816"/>
      <c r="F23" s="816"/>
      <c r="G23" s="816"/>
      <c r="H23" s="816"/>
      <c r="I23" s="816"/>
      <c r="J23" s="816"/>
      <c r="K23" s="816"/>
      <c r="L23" s="816"/>
      <c r="M23" s="816"/>
      <c r="N23" s="816"/>
      <c r="O23" s="816"/>
      <c r="P23" s="817"/>
      <c r="Q23" s="818">
        <v>7349</v>
      </c>
      <c r="R23" s="819"/>
      <c r="S23" s="819"/>
      <c r="T23" s="819"/>
      <c r="U23" s="819"/>
      <c r="V23" s="819">
        <v>6984</v>
      </c>
      <c r="W23" s="819"/>
      <c r="X23" s="819"/>
      <c r="Y23" s="819"/>
      <c r="Z23" s="819"/>
      <c r="AA23" s="819">
        <v>365</v>
      </c>
      <c r="AB23" s="819"/>
      <c r="AC23" s="819"/>
      <c r="AD23" s="819"/>
      <c r="AE23" s="820"/>
      <c r="AF23" s="821">
        <v>286</v>
      </c>
      <c r="AG23" s="819"/>
      <c r="AH23" s="819"/>
      <c r="AI23" s="819"/>
      <c r="AJ23" s="822"/>
      <c r="AK23" s="823"/>
      <c r="AL23" s="824"/>
      <c r="AM23" s="824"/>
      <c r="AN23" s="824"/>
      <c r="AO23" s="824"/>
      <c r="AP23" s="819">
        <v>3319</v>
      </c>
      <c r="AQ23" s="819"/>
      <c r="AR23" s="819"/>
      <c r="AS23" s="819"/>
      <c r="AT23" s="819"/>
      <c r="AU23" s="825"/>
      <c r="AV23" s="825"/>
      <c r="AW23" s="825"/>
      <c r="AX23" s="825"/>
      <c r="AY23" s="826"/>
      <c r="AZ23" s="834" t="s">
        <v>373</v>
      </c>
      <c r="BA23" s="835"/>
      <c r="BB23" s="835"/>
      <c r="BC23" s="835"/>
      <c r="BD23" s="836"/>
      <c r="BE23" s="206"/>
      <c r="BF23" s="206"/>
      <c r="BG23" s="206"/>
      <c r="BH23" s="206"/>
      <c r="BI23" s="206"/>
      <c r="BJ23" s="206"/>
      <c r="BK23" s="206"/>
      <c r="BL23" s="206"/>
      <c r="BM23" s="206"/>
      <c r="BN23" s="206"/>
      <c r="BO23" s="206"/>
      <c r="BP23" s="206"/>
      <c r="BQ23" s="215">
        <v>17</v>
      </c>
      <c r="BR23" s="216"/>
      <c r="BS23" s="800"/>
      <c r="BT23" s="801"/>
      <c r="BU23" s="801"/>
      <c r="BV23" s="801"/>
      <c r="BW23" s="801"/>
      <c r="BX23" s="801"/>
      <c r="BY23" s="801"/>
      <c r="BZ23" s="801"/>
      <c r="CA23" s="801"/>
      <c r="CB23" s="801"/>
      <c r="CC23" s="801"/>
      <c r="CD23" s="801"/>
      <c r="CE23" s="801"/>
      <c r="CF23" s="801"/>
      <c r="CG23" s="802"/>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75"/>
      <c r="DW23" s="776"/>
      <c r="DX23" s="776"/>
      <c r="DY23" s="776"/>
      <c r="DZ23" s="777"/>
      <c r="EA23" s="207"/>
    </row>
    <row r="24" spans="1:131" s="208" customFormat="1" ht="26.25" customHeight="1" x14ac:dyDescent="0.15">
      <c r="A24" s="833" t="s">
        <v>374</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05"/>
      <c r="BA24" s="205"/>
      <c r="BB24" s="205"/>
      <c r="BC24" s="205"/>
      <c r="BD24" s="205"/>
      <c r="BE24" s="206"/>
      <c r="BF24" s="206"/>
      <c r="BG24" s="206"/>
      <c r="BH24" s="206"/>
      <c r="BI24" s="206"/>
      <c r="BJ24" s="206"/>
      <c r="BK24" s="206"/>
      <c r="BL24" s="206"/>
      <c r="BM24" s="206"/>
      <c r="BN24" s="206"/>
      <c r="BO24" s="206"/>
      <c r="BP24" s="206"/>
      <c r="BQ24" s="215">
        <v>18</v>
      </c>
      <c r="BR24" s="216"/>
      <c r="BS24" s="800"/>
      <c r="BT24" s="801"/>
      <c r="BU24" s="801"/>
      <c r="BV24" s="801"/>
      <c r="BW24" s="801"/>
      <c r="BX24" s="801"/>
      <c r="BY24" s="801"/>
      <c r="BZ24" s="801"/>
      <c r="CA24" s="801"/>
      <c r="CB24" s="801"/>
      <c r="CC24" s="801"/>
      <c r="CD24" s="801"/>
      <c r="CE24" s="801"/>
      <c r="CF24" s="801"/>
      <c r="CG24" s="802"/>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75"/>
      <c r="DW24" s="776"/>
      <c r="DX24" s="776"/>
      <c r="DY24" s="776"/>
      <c r="DZ24" s="777"/>
      <c r="EA24" s="207"/>
    </row>
    <row r="25" spans="1:131" s="200" customFormat="1" ht="26.25" customHeight="1" thickBot="1" x14ac:dyDescent="0.2">
      <c r="A25" s="786" t="s">
        <v>375</v>
      </c>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205"/>
      <c r="BK25" s="205"/>
      <c r="BL25" s="205"/>
      <c r="BM25" s="205"/>
      <c r="BN25" s="205"/>
      <c r="BO25" s="218"/>
      <c r="BP25" s="218"/>
      <c r="BQ25" s="215">
        <v>19</v>
      </c>
      <c r="BR25" s="216"/>
      <c r="BS25" s="800"/>
      <c r="BT25" s="801"/>
      <c r="BU25" s="801"/>
      <c r="BV25" s="801"/>
      <c r="BW25" s="801"/>
      <c r="BX25" s="801"/>
      <c r="BY25" s="801"/>
      <c r="BZ25" s="801"/>
      <c r="CA25" s="801"/>
      <c r="CB25" s="801"/>
      <c r="CC25" s="801"/>
      <c r="CD25" s="801"/>
      <c r="CE25" s="801"/>
      <c r="CF25" s="801"/>
      <c r="CG25" s="802"/>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75"/>
      <c r="DW25" s="776"/>
      <c r="DX25" s="776"/>
      <c r="DY25" s="776"/>
      <c r="DZ25" s="777"/>
      <c r="EA25" s="199"/>
    </row>
    <row r="26" spans="1:131" s="200" customFormat="1" ht="26.25" customHeight="1" x14ac:dyDescent="0.15">
      <c r="A26" s="766" t="s">
        <v>352</v>
      </c>
      <c r="B26" s="767"/>
      <c r="C26" s="767"/>
      <c r="D26" s="767"/>
      <c r="E26" s="767"/>
      <c r="F26" s="767"/>
      <c r="G26" s="767"/>
      <c r="H26" s="767"/>
      <c r="I26" s="767"/>
      <c r="J26" s="767"/>
      <c r="K26" s="767"/>
      <c r="L26" s="767"/>
      <c r="M26" s="767"/>
      <c r="N26" s="767"/>
      <c r="O26" s="767"/>
      <c r="P26" s="768"/>
      <c r="Q26" s="743" t="s">
        <v>376</v>
      </c>
      <c r="R26" s="744"/>
      <c r="S26" s="744"/>
      <c r="T26" s="744"/>
      <c r="U26" s="745"/>
      <c r="V26" s="743" t="s">
        <v>377</v>
      </c>
      <c r="W26" s="744"/>
      <c r="X26" s="744"/>
      <c r="Y26" s="744"/>
      <c r="Z26" s="745"/>
      <c r="AA26" s="743" t="s">
        <v>378</v>
      </c>
      <c r="AB26" s="744"/>
      <c r="AC26" s="744"/>
      <c r="AD26" s="744"/>
      <c r="AE26" s="744"/>
      <c r="AF26" s="837" t="s">
        <v>379</v>
      </c>
      <c r="AG26" s="838"/>
      <c r="AH26" s="838"/>
      <c r="AI26" s="838"/>
      <c r="AJ26" s="839"/>
      <c r="AK26" s="744" t="s">
        <v>380</v>
      </c>
      <c r="AL26" s="744"/>
      <c r="AM26" s="744"/>
      <c r="AN26" s="744"/>
      <c r="AO26" s="745"/>
      <c r="AP26" s="743" t="s">
        <v>381</v>
      </c>
      <c r="AQ26" s="744"/>
      <c r="AR26" s="744"/>
      <c r="AS26" s="744"/>
      <c r="AT26" s="745"/>
      <c r="AU26" s="743" t="s">
        <v>382</v>
      </c>
      <c r="AV26" s="744"/>
      <c r="AW26" s="744"/>
      <c r="AX26" s="744"/>
      <c r="AY26" s="745"/>
      <c r="AZ26" s="743" t="s">
        <v>383</v>
      </c>
      <c r="BA26" s="744"/>
      <c r="BB26" s="744"/>
      <c r="BC26" s="744"/>
      <c r="BD26" s="745"/>
      <c r="BE26" s="743" t="s">
        <v>359</v>
      </c>
      <c r="BF26" s="744"/>
      <c r="BG26" s="744"/>
      <c r="BH26" s="744"/>
      <c r="BI26" s="755"/>
      <c r="BJ26" s="205"/>
      <c r="BK26" s="205"/>
      <c r="BL26" s="205"/>
      <c r="BM26" s="205"/>
      <c r="BN26" s="205"/>
      <c r="BO26" s="218"/>
      <c r="BP26" s="218"/>
      <c r="BQ26" s="215">
        <v>20</v>
      </c>
      <c r="BR26" s="216"/>
      <c r="BS26" s="800"/>
      <c r="BT26" s="801"/>
      <c r="BU26" s="801"/>
      <c r="BV26" s="801"/>
      <c r="BW26" s="801"/>
      <c r="BX26" s="801"/>
      <c r="BY26" s="801"/>
      <c r="BZ26" s="801"/>
      <c r="CA26" s="801"/>
      <c r="CB26" s="801"/>
      <c r="CC26" s="801"/>
      <c r="CD26" s="801"/>
      <c r="CE26" s="801"/>
      <c r="CF26" s="801"/>
      <c r="CG26" s="802"/>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75"/>
      <c r="DW26" s="776"/>
      <c r="DX26" s="776"/>
      <c r="DY26" s="776"/>
      <c r="DZ26" s="777"/>
      <c r="EA26" s="199"/>
    </row>
    <row r="27" spans="1:131" s="200" customFormat="1" ht="26.25" customHeight="1" thickBot="1" x14ac:dyDescent="0.2">
      <c r="A27" s="769"/>
      <c r="B27" s="770"/>
      <c r="C27" s="770"/>
      <c r="D27" s="770"/>
      <c r="E27" s="770"/>
      <c r="F27" s="770"/>
      <c r="G27" s="770"/>
      <c r="H27" s="770"/>
      <c r="I27" s="770"/>
      <c r="J27" s="770"/>
      <c r="K27" s="770"/>
      <c r="L27" s="770"/>
      <c r="M27" s="770"/>
      <c r="N27" s="770"/>
      <c r="O27" s="770"/>
      <c r="P27" s="771"/>
      <c r="Q27" s="746"/>
      <c r="R27" s="747"/>
      <c r="S27" s="747"/>
      <c r="T27" s="747"/>
      <c r="U27" s="748"/>
      <c r="V27" s="746"/>
      <c r="W27" s="747"/>
      <c r="X27" s="747"/>
      <c r="Y27" s="747"/>
      <c r="Z27" s="748"/>
      <c r="AA27" s="746"/>
      <c r="AB27" s="747"/>
      <c r="AC27" s="747"/>
      <c r="AD27" s="747"/>
      <c r="AE27" s="747"/>
      <c r="AF27" s="840"/>
      <c r="AG27" s="841"/>
      <c r="AH27" s="841"/>
      <c r="AI27" s="841"/>
      <c r="AJ27" s="842"/>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6"/>
      <c r="BJ27" s="205"/>
      <c r="BK27" s="205"/>
      <c r="BL27" s="205"/>
      <c r="BM27" s="205"/>
      <c r="BN27" s="205"/>
      <c r="BO27" s="218"/>
      <c r="BP27" s="218"/>
      <c r="BQ27" s="215">
        <v>21</v>
      </c>
      <c r="BR27" s="216"/>
      <c r="BS27" s="800"/>
      <c r="BT27" s="801"/>
      <c r="BU27" s="801"/>
      <c r="BV27" s="801"/>
      <c r="BW27" s="801"/>
      <c r="BX27" s="801"/>
      <c r="BY27" s="801"/>
      <c r="BZ27" s="801"/>
      <c r="CA27" s="801"/>
      <c r="CB27" s="801"/>
      <c r="CC27" s="801"/>
      <c r="CD27" s="801"/>
      <c r="CE27" s="801"/>
      <c r="CF27" s="801"/>
      <c r="CG27" s="802"/>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75"/>
      <c r="DW27" s="776"/>
      <c r="DX27" s="776"/>
      <c r="DY27" s="776"/>
      <c r="DZ27" s="777"/>
      <c r="EA27" s="199"/>
    </row>
    <row r="28" spans="1:131" s="200" customFormat="1" ht="26.25" customHeight="1" thickTop="1" x14ac:dyDescent="0.15">
      <c r="A28" s="219">
        <v>1</v>
      </c>
      <c r="B28" s="757" t="s">
        <v>384</v>
      </c>
      <c r="C28" s="758"/>
      <c r="D28" s="758"/>
      <c r="E28" s="758"/>
      <c r="F28" s="758"/>
      <c r="G28" s="758"/>
      <c r="H28" s="758"/>
      <c r="I28" s="758"/>
      <c r="J28" s="758"/>
      <c r="K28" s="758"/>
      <c r="L28" s="758"/>
      <c r="M28" s="758"/>
      <c r="N28" s="758"/>
      <c r="O28" s="758"/>
      <c r="P28" s="759"/>
      <c r="Q28" s="848">
        <v>2501</v>
      </c>
      <c r="R28" s="849"/>
      <c r="S28" s="849"/>
      <c r="T28" s="849"/>
      <c r="U28" s="849"/>
      <c r="V28" s="849">
        <v>2434</v>
      </c>
      <c r="W28" s="849"/>
      <c r="X28" s="849"/>
      <c r="Y28" s="849"/>
      <c r="Z28" s="849"/>
      <c r="AA28" s="849">
        <v>67</v>
      </c>
      <c r="AB28" s="849"/>
      <c r="AC28" s="849"/>
      <c r="AD28" s="849"/>
      <c r="AE28" s="850"/>
      <c r="AF28" s="851">
        <v>67</v>
      </c>
      <c r="AG28" s="849"/>
      <c r="AH28" s="849"/>
      <c r="AI28" s="849"/>
      <c r="AJ28" s="852"/>
      <c r="AK28" s="1115">
        <v>182</v>
      </c>
      <c r="AL28" s="849"/>
      <c r="AM28" s="849"/>
      <c r="AN28" s="849"/>
      <c r="AO28" s="849"/>
      <c r="AP28" s="853" t="s">
        <v>491</v>
      </c>
      <c r="AQ28" s="854"/>
      <c r="AR28" s="854"/>
      <c r="AS28" s="854"/>
      <c r="AT28" s="855"/>
      <c r="AU28" s="853" t="s">
        <v>491</v>
      </c>
      <c r="AV28" s="854"/>
      <c r="AW28" s="854"/>
      <c r="AX28" s="854"/>
      <c r="AY28" s="855"/>
      <c r="AZ28" s="843" t="s">
        <v>491</v>
      </c>
      <c r="BA28" s="844"/>
      <c r="BB28" s="844"/>
      <c r="BC28" s="844"/>
      <c r="BD28" s="845"/>
      <c r="BE28" s="846"/>
      <c r="BF28" s="846"/>
      <c r="BG28" s="846"/>
      <c r="BH28" s="846"/>
      <c r="BI28" s="847"/>
      <c r="BJ28" s="205"/>
      <c r="BK28" s="205"/>
      <c r="BL28" s="205"/>
      <c r="BM28" s="205"/>
      <c r="BN28" s="205"/>
      <c r="BO28" s="218"/>
      <c r="BP28" s="218"/>
      <c r="BQ28" s="215">
        <v>22</v>
      </c>
      <c r="BR28" s="216"/>
      <c r="BS28" s="800"/>
      <c r="BT28" s="801"/>
      <c r="BU28" s="801"/>
      <c r="BV28" s="801"/>
      <c r="BW28" s="801"/>
      <c r="BX28" s="801"/>
      <c r="BY28" s="801"/>
      <c r="BZ28" s="801"/>
      <c r="CA28" s="801"/>
      <c r="CB28" s="801"/>
      <c r="CC28" s="801"/>
      <c r="CD28" s="801"/>
      <c r="CE28" s="801"/>
      <c r="CF28" s="801"/>
      <c r="CG28" s="802"/>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75"/>
      <c r="DW28" s="776"/>
      <c r="DX28" s="776"/>
      <c r="DY28" s="776"/>
      <c r="DZ28" s="777"/>
      <c r="EA28" s="199"/>
    </row>
    <row r="29" spans="1:131" s="200" customFormat="1" ht="26.25" customHeight="1" x14ac:dyDescent="0.15">
      <c r="A29" s="219">
        <v>2</v>
      </c>
      <c r="B29" s="778" t="s">
        <v>385</v>
      </c>
      <c r="C29" s="779"/>
      <c r="D29" s="779"/>
      <c r="E29" s="779"/>
      <c r="F29" s="779"/>
      <c r="G29" s="779"/>
      <c r="H29" s="779"/>
      <c r="I29" s="779"/>
      <c r="J29" s="779"/>
      <c r="K29" s="779"/>
      <c r="L29" s="779"/>
      <c r="M29" s="779"/>
      <c r="N29" s="779"/>
      <c r="O29" s="779"/>
      <c r="P29" s="780"/>
      <c r="Q29" s="781">
        <v>1293</v>
      </c>
      <c r="R29" s="782"/>
      <c r="S29" s="782"/>
      <c r="T29" s="782"/>
      <c r="U29" s="782"/>
      <c r="V29" s="782">
        <v>1233</v>
      </c>
      <c r="W29" s="782"/>
      <c r="X29" s="782"/>
      <c r="Y29" s="782"/>
      <c r="Z29" s="782"/>
      <c r="AA29" s="782">
        <v>60</v>
      </c>
      <c r="AB29" s="782"/>
      <c r="AC29" s="782"/>
      <c r="AD29" s="782"/>
      <c r="AE29" s="792"/>
      <c r="AF29" s="793">
        <v>60</v>
      </c>
      <c r="AG29" s="794"/>
      <c r="AH29" s="794"/>
      <c r="AI29" s="794"/>
      <c r="AJ29" s="795"/>
      <c r="AK29" s="861">
        <v>205</v>
      </c>
      <c r="AL29" s="782"/>
      <c r="AM29" s="782"/>
      <c r="AN29" s="782"/>
      <c r="AO29" s="782"/>
      <c r="AP29" s="858" t="s">
        <v>548</v>
      </c>
      <c r="AQ29" s="858"/>
      <c r="AR29" s="858"/>
      <c r="AS29" s="858"/>
      <c r="AT29" s="858"/>
      <c r="AU29" s="859" t="s">
        <v>491</v>
      </c>
      <c r="AV29" s="860"/>
      <c r="AW29" s="860"/>
      <c r="AX29" s="860"/>
      <c r="AY29" s="861"/>
      <c r="AZ29" s="862" t="s">
        <v>491</v>
      </c>
      <c r="BA29" s="863"/>
      <c r="BB29" s="863"/>
      <c r="BC29" s="863"/>
      <c r="BD29" s="864"/>
      <c r="BE29" s="856"/>
      <c r="BF29" s="856"/>
      <c r="BG29" s="856"/>
      <c r="BH29" s="856"/>
      <c r="BI29" s="857"/>
      <c r="BJ29" s="205"/>
      <c r="BK29" s="205"/>
      <c r="BL29" s="205"/>
      <c r="BM29" s="205"/>
      <c r="BN29" s="205"/>
      <c r="BO29" s="218"/>
      <c r="BP29" s="218"/>
      <c r="BQ29" s="215">
        <v>23</v>
      </c>
      <c r="BR29" s="216"/>
      <c r="BS29" s="800"/>
      <c r="BT29" s="801"/>
      <c r="BU29" s="801"/>
      <c r="BV29" s="801"/>
      <c r="BW29" s="801"/>
      <c r="BX29" s="801"/>
      <c r="BY29" s="801"/>
      <c r="BZ29" s="801"/>
      <c r="CA29" s="801"/>
      <c r="CB29" s="801"/>
      <c r="CC29" s="801"/>
      <c r="CD29" s="801"/>
      <c r="CE29" s="801"/>
      <c r="CF29" s="801"/>
      <c r="CG29" s="802"/>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75"/>
      <c r="DW29" s="776"/>
      <c r="DX29" s="776"/>
      <c r="DY29" s="776"/>
      <c r="DZ29" s="777"/>
      <c r="EA29" s="199"/>
    </row>
    <row r="30" spans="1:131" s="200" customFormat="1" ht="26.25" customHeight="1" x14ac:dyDescent="0.15">
      <c r="A30" s="219">
        <v>3</v>
      </c>
      <c r="B30" s="778" t="s">
        <v>386</v>
      </c>
      <c r="C30" s="779"/>
      <c r="D30" s="779"/>
      <c r="E30" s="779"/>
      <c r="F30" s="779"/>
      <c r="G30" s="779"/>
      <c r="H30" s="779"/>
      <c r="I30" s="779"/>
      <c r="J30" s="779"/>
      <c r="K30" s="779"/>
      <c r="L30" s="779"/>
      <c r="M30" s="779"/>
      <c r="N30" s="779"/>
      <c r="O30" s="779"/>
      <c r="P30" s="780"/>
      <c r="Q30" s="781">
        <v>207</v>
      </c>
      <c r="R30" s="782"/>
      <c r="S30" s="782"/>
      <c r="T30" s="782"/>
      <c r="U30" s="782"/>
      <c r="V30" s="782">
        <v>203</v>
      </c>
      <c r="W30" s="782"/>
      <c r="X30" s="782"/>
      <c r="Y30" s="782"/>
      <c r="Z30" s="782"/>
      <c r="AA30" s="782">
        <v>4</v>
      </c>
      <c r="AB30" s="782"/>
      <c r="AC30" s="782"/>
      <c r="AD30" s="782"/>
      <c r="AE30" s="792"/>
      <c r="AF30" s="793">
        <v>4</v>
      </c>
      <c r="AG30" s="794"/>
      <c r="AH30" s="794"/>
      <c r="AI30" s="794"/>
      <c r="AJ30" s="795"/>
      <c r="AK30" s="861">
        <v>178</v>
      </c>
      <c r="AL30" s="782"/>
      <c r="AM30" s="782"/>
      <c r="AN30" s="782"/>
      <c r="AO30" s="782"/>
      <c r="AP30" s="858" t="s">
        <v>548</v>
      </c>
      <c r="AQ30" s="858"/>
      <c r="AR30" s="858"/>
      <c r="AS30" s="858"/>
      <c r="AT30" s="858"/>
      <c r="AU30" s="859" t="s">
        <v>491</v>
      </c>
      <c r="AV30" s="860"/>
      <c r="AW30" s="860"/>
      <c r="AX30" s="860"/>
      <c r="AY30" s="861"/>
      <c r="AZ30" s="862" t="s">
        <v>491</v>
      </c>
      <c r="BA30" s="863"/>
      <c r="BB30" s="863"/>
      <c r="BC30" s="863"/>
      <c r="BD30" s="864"/>
      <c r="BE30" s="856"/>
      <c r="BF30" s="856"/>
      <c r="BG30" s="856"/>
      <c r="BH30" s="856"/>
      <c r="BI30" s="857"/>
      <c r="BJ30" s="205"/>
      <c r="BK30" s="205"/>
      <c r="BL30" s="205"/>
      <c r="BM30" s="205"/>
      <c r="BN30" s="205"/>
      <c r="BO30" s="218"/>
      <c r="BP30" s="218"/>
      <c r="BQ30" s="215">
        <v>24</v>
      </c>
      <c r="BR30" s="216"/>
      <c r="BS30" s="800"/>
      <c r="BT30" s="801"/>
      <c r="BU30" s="801"/>
      <c r="BV30" s="801"/>
      <c r="BW30" s="801"/>
      <c r="BX30" s="801"/>
      <c r="BY30" s="801"/>
      <c r="BZ30" s="801"/>
      <c r="CA30" s="801"/>
      <c r="CB30" s="801"/>
      <c r="CC30" s="801"/>
      <c r="CD30" s="801"/>
      <c r="CE30" s="801"/>
      <c r="CF30" s="801"/>
      <c r="CG30" s="802"/>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75"/>
      <c r="DW30" s="776"/>
      <c r="DX30" s="776"/>
      <c r="DY30" s="776"/>
      <c r="DZ30" s="777"/>
      <c r="EA30" s="199"/>
    </row>
    <row r="31" spans="1:131" s="200" customFormat="1" ht="26.25" customHeight="1" x14ac:dyDescent="0.15">
      <c r="A31" s="219">
        <v>4</v>
      </c>
      <c r="B31" s="778" t="s">
        <v>387</v>
      </c>
      <c r="C31" s="779"/>
      <c r="D31" s="779"/>
      <c r="E31" s="779"/>
      <c r="F31" s="779"/>
      <c r="G31" s="779"/>
      <c r="H31" s="779"/>
      <c r="I31" s="779"/>
      <c r="J31" s="779"/>
      <c r="K31" s="779"/>
      <c r="L31" s="779"/>
      <c r="M31" s="779"/>
      <c r="N31" s="779"/>
      <c r="O31" s="779"/>
      <c r="P31" s="780"/>
      <c r="Q31" s="781">
        <v>546</v>
      </c>
      <c r="R31" s="782"/>
      <c r="S31" s="782"/>
      <c r="T31" s="782"/>
      <c r="U31" s="782"/>
      <c r="V31" s="782">
        <v>541</v>
      </c>
      <c r="W31" s="782"/>
      <c r="X31" s="782"/>
      <c r="Y31" s="782"/>
      <c r="Z31" s="782"/>
      <c r="AA31" s="782">
        <v>4</v>
      </c>
      <c r="AB31" s="782"/>
      <c r="AC31" s="782"/>
      <c r="AD31" s="782"/>
      <c r="AE31" s="792"/>
      <c r="AF31" s="793">
        <v>606</v>
      </c>
      <c r="AG31" s="794"/>
      <c r="AH31" s="794"/>
      <c r="AI31" s="794"/>
      <c r="AJ31" s="795"/>
      <c r="AK31" s="861">
        <v>22</v>
      </c>
      <c r="AL31" s="782"/>
      <c r="AM31" s="782"/>
      <c r="AN31" s="782"/>
      <c r="AO31" s="782"/>
      <c r="AP31" s="858">
        <v>868</v>
      </c>
      <c r="AQ31" s="858"/>
      <c r="AR31" s="858"/>
      <c r="AS31" s="858"/>
      <c r="AT31" s="858"/>
      <c r="AU31" s="858">
        <v>0</v>
      </c>
      <c r="AV31" s="858"/>
      <c r="AW31" s="858"/>
      <c r="AX31" s="858"/>
      <c r="AY31" s="858"/>
      <c r="AZ31" s="862" t="s">
        <v>491</v>
      </c>
      <c r="BA31" s="863"/>
      <c r="BB31" s="863"/>
      <c r="BC31" s="863"/>
      <c r="BD31" s="864"/>
      <c r="BE31" s="856" t="s">
        <v>388</v>
      </c>
      <c r="BF31" s="856"/>
      <c r="BG31" s="856"/>
      <c r="BH31" s="856"/>
      <c r="BI31" s="857"/>
      <c r="BJ31" s="205"/>
      <c r="BK31" s="205"/>
      <c r="BL31" s="205"/>
      <c r="BM31" s="205"/>
      <c r="BN31" s="205"/>
      <c r="BO31" s="218"/>
      <c r="BP31" s="218"/>
      <c r="BQ31" s="215">
        <v>25</v>
      </c>
      <c r="BR31" s="216"/>
      <c r="BS31" s="800"/>
      <c r="BT31" s="801"/>
      <c r="BU31" s="801"/>
      <c r="BV31" s="801"/>
      <c r="BW31" s="801"/>
      <c r="BX31" s="801"/>
      <c r="BY31" s="801"/>
      <c r="BZ31" s="801"/>
      <c r="CA31" s="801"/>
      <c r="CB31" s="801"/>
      <c r="CC31" s="801"/>
      <c r="CD31" s="801"/>
      <c r="CE31" s="801"/>
      <c r="CF31" s="801"/>
      <c r="CG31" s="802"/>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75"/>
      <c r="DW31" s="776"/>
      <c r="DX31" s="776"/>
      <c r="DY31" s="776"/>
      <c r="DZ31" s="777"/>
      <c r="EA31" s="199"/>
    </row>
    <row r="32" spans="1:131" s="200" customFormat="1" ht="26.25" customHeight="1" x14ac:dyDescent="0.15">
      <c r="A32" s="219">
        <v>5</v>
      </c>
      <c r="B32" s="778" t="s">
        <v>389</v>
      </c>
      <c r="C32" s="779"/>
      <c r="D32" s="779"/>
      <c r="E32" s="779"/>
      <c r="F32" s="779"/>
      <c r="G32" s="779"/>
      <c r="H32" s="779"/>
      <c r="I32" s="779"/>
      <c r="J32" s="779"/>
      <c r="K32" s="779"/>
      <c r="L32" s="779"/>
      <c r="M32" s="779"/>
      <c r="N32" s="779"/>
      <c r="O32" s="779"/>
      <c r="P32" s="780"/>
      <c r="Q32" s="781">
        <v>836</v>
      </c>
      <c r="R32" s="782"/>
      <c r="S32" s="782"/>
      <c r="T32" s="782"/>
      <c r="U32" s="782"/>
      <c r="V32" s="782">
        <v>766</v>
      </c>
      <c r="W32" s="782"/>
      <c r="X32" s="782"/>
      <c r="Y32" s="782"/>
      <c r="Z32" s="782"/>
      <c r="AA32" s="782">
        <v>70</v>
      </c>
      <c r="AB32" s="782"/>
      <c r="AC32" s="782"/>
      <c r="AD32" s="782"/>
      <c r="AE32" s="792"/>
      <c r="AF32" s="793">
        <v>70</v>
      </c>
      <c r="AG32" s="794"/>
      <c r="AH32" s="794"/>
      <c r="AI32" s="794"/>
      <c r="AJ32" s="795"/>
      <c r="AK32" s="861">
        <v>213</v>
      </c>
      <c r="AL32" s="782"/>
      <c r="AM32" s="782"/>
      <c r="AN32" s="782"/>
      <c r="AO32" s="782"/>
      <c r="AP32" s="858">
        <v>3293</v>
      </c>
      <c r="AQ32" s="858"/>
      <c r="AR32" s="858"/>
      <c r="AS32" s="858"/>
      <c r="AT32" s="858"/>
      <c r="AU32" s="858">
        <v>1265</v>
      </c>
      <c r="AV32" s="858"/>
      <c r="AW32" s="858"/>
      <c r="AX32" s="858"/>
      <c r="AY32" s="858"/>
      <c r="AZ32" s="862" t="s">
        <v>491</v>
      </c>
      <c r="BA32" s="863"/>
      <c r="BB32" s="863"/>
      <c r="BC32" s="863"/>
      <c r="BD32" s="864"/>
      <c r="BE32" s="856" t="s">
        <v>390</v>
      </c>
      <c r="BF32" s="856"/>
      <c r="BG32" s="856"/>
      <c r="BH32" s="856"/>
      <c r="BI32" s="857"/>
      <c r="BJ32" s="205"/>
      <c r="BK32" s="205"/>
      <c r="BL32" s="205"/>
      <c r="BM32" s="205"/>
      <c r="BN32" s="205"/>
      <c r="BO32" s="218"/>
      <c r="BP32" s="218"/>
      <c r="BQ32" s="215">
        <v>26</v>
      </c>
      <c r="BR32" s="216"/>
      <c r="BS32" s="800"/>
      <c r="BT32" s="801"/>
      <c r="BU32" s="801"/>
      <c r="BV32" s="801"/>
      <c r="BW32" s="801"/>
      <c r="BX32" s="801"/>
      <c r="BY32" s="801"/>
      <c r="BZ32" s="801"/>
      <c r="CA32" s="801"/>
      <c r="CB32" s="801"/>
      <c r="CC32" s="801"/>
      <c r="CD32" s="801"/>
      <c r="CE32" s="801"/>
      <c r="CF32" s="801"/>
      <c r="CG32" s="802"/>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75"/>
      <c r="DW32" s="776"/>
      <c r="DX32" s="776"/>
      <c r="DY32" s="776"/>
      <c r="DZ32" s="777"/>
      <c r="EA32" s="199"/>
    </row>
    <row r="33" spans="1:131" s="200" customFormat="1" ht="26.25" customHeight="1" x14ac:dyDescent="0.15">
      <c r="A33" s="219">
        <v>6</v>
      </c>
      <c r="B33" s="778"/>
      <c r="C33" s="779"/>
      <c r="D33" s="779"/>
      <c r="E33" s="779"/>
      <c r="F33" s="779"/>
      <c r="G33" s="779"/>
      <c r="H33" s="779"/>
      <c r="I33" s="779"/>
      <c r="J33" s="779"/>
      <c r="K33" s="779"/>
      <c r="L33" s="779"/>
      <c r="M33" s="779"/>
      <c r="N33" s="779"/>
      <c r="O33" s="779"/>
      <c r="P33" s="780"/>
      <c r="Q33" s="781"/>
      <c r="R33" s="782"/>
      <c r="S33" s="782"/>
      <c r="T33" s="782"/>
      <c r="U33" s="782"/>
      <c r="V33" s="782"/>
      <c r="W33" s="782"/>
      <c r="X33" s="782"/>
      <c r="Y33" s="782"/>
      <c r="Z33" s="782"/>
      <c r="AA33" s="782"/>
      <c r="AB33" s="782"/>
      <c r="AC33" s="782"/>
      <c r="AD33" s="782"/>
      <c r="AE33" s="792"/>
      <c r="AF33" s="793"/>
      <c r="AG33" s="794"/>
      <c r="AH33" s="794"/>
      <c r="AI33" s="794"/>
      <c r="AJ33" s="795"/>
      <c r="AK33" s="861"/>
      <c r="AL33" s="858"/>
      <c r="AM33" s="858"/>
      <c r="AN33" s="858"/>
      <c r="AO33" s="858"/>
      <c r="AP33" s="858"/>
      <c r="AQ33" s="858"/>
      <c r="AR33" s="858"/>
      <c r="AS33" s="858"/>
      <c r="AT33" s="858"/>
      <c r="AU33" s="858"/>
      <c r="AV33" s="858"/>
      <c r="AW33" s="858"/>
      <c r="AX33" s="858"/>
      <c r="AY33" s="858"/>
      <c r="AZ33" s="865"/>
      <c r="BA33" s="865"/>
      <c r="BB33" s="865"/>
      <c r="BC33" s="865"/>
      <c r="BD33" s="865"/>
      <c r="BE33" s="856"/>
      <c r="BF33" s="856"/>
      <c r="BG33" s="856"/>
      <c r="BH33" s="856"/>
      <c r="BI33" s="857"/>
      <c r="BJ33" s="205"/>
      <c r="BK33" s="205"/>
      <c r="BL33" s="205"/>
      <c r="BM33" s="205"/>
      <c r="BN33" s="205"/>
      <c r="BO33" s="218"/>
      <c r="BP33" s="218"/>
      <c r="BQ33" s="215">
        <v>27</v>
      </c>
      <c r="BR33" s="216"/>
      <c r="BS33" s="800"/>
      <c r="BT33" s="801"/>
      <c r="BU33" s="801"/>
      <c r="BV33" s="801"/>
      <c r="BW33" s="801"/>
      <c r="BX33" s="801"/>
      <c r="BY33" s="801"/>
      <c r="BZ33" s="801"/>
      <c r="CA33" s="801"/>
      <c r="CB33" s="801"/>
      <c r="CC33" s="801"/>
      <c r="CD33" s="801"/>
      <c r="CE33" s="801"/>
      <c r="CF33" s="801"/>
      <c r="CG33" s="802"/>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75"/>
      <c r="DW33" s="776"/>
      <c r="DX33" s="776"/>
      <c r="DY33" s="776"/>
      <c r="DZ33" s="777"/>
      <c r="EA33" s="199"/>
    </row>
    <row r="34" spans="1:131" s="200" customFormat="1" ht="26.25" customHeight="1" x14ac:dyDescent="0.15">
      <c r="A34" s="219">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92"/>
      <c r="AF34" s="793"/>
      <c r="AG34" s="794"/>
      <c r="AH34" s="794"/>
      <c r="AI34" s="794"/>
      <c r="AJ34" s="795"/>
      <c r="AK34" s="861"/>
      <c r="AL34" s="858"/>
      <c r="AM34" s="858"/>
      <c r="AN34" s="858"/>
      <c r="AO34" s="858"/>
      <c r="AP34" s="858"/>
      <c r="AQ34" s="858"/>
      <c r="AR34" s="858"/>
      <c r="AS34" s="858"/>
      <c r="AT34" s="858"/>
      <c r="AU34" s="858"/>
      <c r="AV34" s="858"/>
      <c r="AW34" s="858"/>
      <c r="AX34" s="858"/>
      <c r="AY34" s="858"/>
      <c r="AZ34" s="865"/>
      <c r="BA34" s="865"/>
      <c r="BB34" s="865"/>
      <c r="BC34" s="865"/>
      <c r="BD34" s="865"/>
      <c r="BE34" s="856"/>
      <c r="BF34" s="856"/>
      <c r="BG34" s="856"/>
      <c r="BH34" s="856"/>
      <c r="BI34" s="857"/>
      <c r="BJ34" s="205"/>
      <c r="BK34" s="205"/>
      <c r="BL34" s="205"/>
      <c r="BM34" s="205"/>
      <c r="BN34" s="205"/>
      <c r="BO34" s="218"/>
      <c r="BP34" s="218"/>
      <c r="BQ34" s="215">
        <v>28</v>
      </c>
      <c r="BR34" s="216"/>
      <c r="BS34" s="800"/>
      <c r="BT34" s="801"/>
      <c r="BU34" s="801"/>
      <c r="BV34" s="801"/>
      <c r="BW34" s="801"/>
      <c r="BX34" s="801"/>
      <c r="BY34" s="801"/>
      <c r="BZ34" s="801"/>
      <c r="CA34" s="801"/>
      <c r="CB34" s="801"/>
      <c r="CC34" s="801"/>
      <c r="CD34" s="801"/>
      <c r="CE34" s="801"/>
      <c r="CF34" s="801"/>
      <c r="CG34" s="802"/>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75"/>
      <c r="DW34" s="776"/>
      <c r="DX34" s="776"/>
      <c r="DY34" s="776"/>
      <c r="DZ34" s="777"/>
      <c r="EA34" s="199"/>
    </row>
    <row r="35" spans="1:131" s="200" customFormat="1" ht="26.25" customHeight="1" x14ac:dyDescent="0.15">
      <c r="A35" s="219">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92"/>
      <c r="AF35" s="793"/>
      <c r="AG35" s="794"/>
      <c r="AH35" s="794"/>
      <c r="AI35" s="794"/>
      <c r="AJ35" s="795"/>
      <c r="AK35" s="861"/>
      <c r="AL35" s="858"/>
      <c r="AM35" s="858"/>
      <c r="AN35" s="858"/>
      <c r="AO35" s="858"/>
      <c r="AP35" s="858"/>
      <c r="AQ35" s="858"/>
      <c r="AR35" s="858"/>
      <c r="AS35" s="858"/>
      <c r="AT35" s="858"/>
      <c r="AU35" s="858"/>
      <c r="AV35" s="858"/>
      <c r="AW35" s="858"/>
      <c r="AX35" s="858"/>
      <c r="AY35" s="858"/>
      <c r="AZ35" s="865"/>
      <c r="BA35" s="865"/>
      <c r="BB35" s="865"/>
      <c r="BC35" s="865"/>
      <c r="BD35" s="865"/>
      <c r="BE35" s="856"/>
      <c r="BF35" s="856"/>
      <c r="BG35" s="856"/>
      <c r="BH35" s="856"/>
      <c r="BI35" s="857"/>
      <c r="BJ35" s="205"/>
      <c r="BK35" s="205"/>
      <c r="BL35" s="205"/>
      <c r="BM35" s="205"/>
      <c r="BN35" s="205"/>
      <c r="BO35" s="218"/>
      <c r="BP35" s="218"/>
      <c r="BQ35" s="215">
        <v>29</v>
      </c>
      <c r="BR35" s="216"/>
      <c r="BS35" s="800"/>
      <c r="BT35" s="801"/>
      <c r="BU35" s="801"/>
      <c r="BV35" s="801"/>
      <c r="BW35" s="801"/>
      <c r="BX35" s="801"/>
      <c r="BY35" s="801"/>
      <c r="BZ35" s="801"/>
      <c r="CA35" s="801"/>
      <c r="CB35" s="801"/>
      <c r="CC35" s="801"/>
      <c r="CD35" s="801"/>
      <c r="CE35" s="801"/>
      <c r="CF35" s="801"/>
      <c r="CG35" s="802"/>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75"/>
      <c r="DW35" s="776"/>
      <c r="DX35" s="776"/>
      <c r="DY35" s="776"/>
      <c r="DZ35" s="777"/>
      <c r="EA35" s="199"/>
    </row>
    <row r="36" spans="1:131" s="200" customFormat="1" ht="26.25" customHeight="1" x14ac:dyDescent="0.15">
      <c r="A36" s="219">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92"/>
      <c r="AF36" s="793"/>
      <c r="AG36" s="794"/>
      <c r="AH36" s="794"/>
      <c r="AI36" s="794"/>
      <c r="AJ36" s="795"/>
      <c r="AK36" s="861"/>
      <c r="AL36" s="858"/>
      <c r="AM36" s="858"/>
      <c r="AN36" s="858"/>
      <c r="AO36" s="858"/>
      <c r="AP36" s="858"/>
      <c r="AQ36" s="858"/>
      <c r="AR36" s="858"/>
      <c r="AS36" s="858"/>
      <c r="AT36" s="858"/>
      <c r="AU36" s="858"/>
      <c r="AV36" s="858"/>
      <c r="AW36" s="858"/>
      <c r="AX36" s="858"/>
      <c r="AY36" s="858"/>
      <c r="AZ36" s="865"/>
      <c r="BA36" s="865"/>
      <c r="BB36" s="865"/>
      <c r="BC36" s="865"/>
      <c r="BD36" s="865"/>
      <c r="BE36" s="856"/>
      <c r="BF36" s="856"/>
      <c r="BG36" s="856"/>
      <c r="BH36" s="856"/>
      <c r="BI36" s="857"/>
      <c r="BJ36" s="205"/>
      <c r="BK36" s="205"/>
      <c r="BL36" s="205"/>
      <c r="BM36" s="205"/>
      <c r="BN36" s="205"/>
      <c r="BO36" s="218"/>
      <c r="BP36" s="218"/>
      <c r="BQ36" s="215">
        <v>30</v>
      </c>
      <c r="BR36" s="216"/>
      <c r="BS36" s="800"/>
      <c r="BT36" s="801"/>
      <c r="BU36" s="801"/>
      <c r="BV36" s="801"/>
      <c r="BW36" s="801"/>
      <c r="BX36" s="801"/>
      <c r="BY36" s="801"/>
      <c r="BZ36" s="801"/>
      <c r="CA36" s="801"/>
      <c r="CB36" s="801"/>
      <c r="CC36" s="801"/>
      <c r="CD36" s="801"/>
      <c r="CE36" s="801"/>
      <c r="CF36" s="801"/>
      <c r="CG36" s="802"/>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75"/>
      <c r="DW36" s="776"/>
      <c r="DX36" s="776"/>
      <c r="DY36" s="776"/>
      <c r="DZ36" s="777"/>
      <c r="EA36" s="199"/>
    </row>
    <row r="37" spans="1:131" s="200" customFormat="1" ht="26.25" customHeight="1" x14ac:dyDescent="0.15">
      <c r="A37" s="219">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92"/>
      <c r="AF37" s="793"/>
      <c r="AG37" s="794"/>
      <c r="AH37" s="794"/>
      <c r="AI37" s="794"/>
      <c r="AJ37" s="795"/>
      <c r="AK37" s="861"/>
      <c r="AL37" s="858"/>
      <c r="AM37" s="858"/>
      <c r="AN37" s="858"/>
      <c r="AO37" s="858"/>
      <c r="AP37" s="858"/>
      <c r="AQ37" s="858"/>
      <c r="AR37" s="858"/>
      <c r="AS37" s="858"/>
      <c r="AT37" s="858"/>
      <c r="AU37" s="858"/>
      <c r="AV37" s="858"/>
      <c r="AW37" s="858"/>
      <c r="AX37" s="858"/>
      <c r="AY37" s="858"/>
      <c r="AZ37" s="865"/>
      <c r="BA37" s="865"/>
      <c r="BB37" s="865"/>
      <c r="BC37" s="865"/>
      <c r="BD37" s="865"/>
      <c r="BE37" s="856"/>
      <c r="BF37" s="856"/>
      <c r="BG37" s="856"/>
      <c r="BH37" s="856"/>
      <c r="BI37" s="857"/>
      <c r="BJ37" s="205"/>
      <c r="BK37" s="205"/>
      <c r="BL37" s="205"/>
      <c r="BM37" s="205"/>
      <c r="BN37" s="205"/>
      <c r="BO37" s="218"/>
      <c r="BP37" s="218"/>
      <c r="BQ37" s="215">
        <v>31</v>
      </c>
      <c r="BR37" s="216"/>
      <c r="BS37" s="800"/>
      <c r="BT37" s="801"/>
      <c r="BU37" s="801"/>
      <c r="BV37" s="801"/>
      <c r="BW37" s="801"/>
      <c r="BX37" s="801"/>
      <c r="BY37" s="801"/>
      <c r="BZ37" s="801"/>
      <c r="CA37" s="801"/>
      <c r="CB37" s="801"/>
      <c r="CC37" s="801"/>
      <c r="CD37" s="801"/>
      <c r="CE37" s="801"/>
      <c r="CF37" s="801"/>
      <c r="CG37" s="802"/>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199"/>
    </row>
    <row r="38" spans="1:131" s="200" customFormat="1" ht="26.25" customHeight="1" x14ac:dyDescent="0.15">
      <c r="A38" s="219">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92"/>
      <c r="AF38" s="793"/>
      <c r="AG38" s="794"/>
      <c r="AH38" s="794"/>
      <c r="AI38" s="794"/>
      <c r="AJ38" s="795"/>
      <c r="AK38" s="861"/>
      <c r="AL38" s="858"/>
      <c r="AM38" s="858"/>
      <c r="AN38" s="858"/>
      <c r="AO38" s="858"/>
      <c r="AP38" s="858"/>
      <c r="AQ38" s="858"/>
      <c r="AR38" s="858"/>
      <c r="AS38" s="858"/>
      <c r="AT38" s="858"/>
      <c r="AU38" s="858"/>
      <c r="AV38" s="858"/>
      <c r="AW38" s="858"/>
      <c r="AX38" s="858"/>
      <c r="AY38" s="858"/>
      <c r="AZ38" s="865"/>
      <c r="BA38" s="865"/>
      <c r="BB38" s="865"/>
      <c r="BC38" s="865"/>
      <c r="BD38" s="865"/>
      <c r="BE38" s="856"/>
      <c r="BF38" s="856"/>
      <c r="BG38" s="856"/>
      <c r="BH38" s="856"/>
      <c r="BI38" s="857"/>
      <c r="BJ38" s="205"/>
      <c r="BK38" s="205"/>
      <c r="BL38" s="205"/>
      <c r="BM38" s="205"/>
      <c r="BN38" s="205"/>
      <c r="BO38" s="218"/>
      <c r="BP38" s="218"/>
      <c r="BQ38" s="215">
        <v>32</v>
      </c>
      <c r="BR38" s="216"/>
      <c r="BS38" s="800"/>
      <c r="BT38" s="801"/>
      <c r="BU38" s="801"/>
      <c r="BV38" s="801"/>
      <c r="BW38" s="801"/>
      <c r="BX38" s="801"/>
      <c r="BY38" s="801"/>
      <c r="BZ38" s="801"/>
      <c r="CA38" s="801"/>
      <c r="CB38" s="801"/>
      <c r="CC38" s="801"/>
      <c r="CD38" s="801"/>
      <c r="CE38" s="801"/>
      <c r="CF38" s="801"/>
      <c r="CG38" s="802"/>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199"/>
    </row>
    <row r="39" spans="1:131" s="200" customFormat="1" ht="26.25" customHeight="1" x14ac:dyDescent="0.15">
      <c r="A39" s="219">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92"/>
      <c r="AF39" s="793"/>
      <c r="AG39" s="794"/>
      <c r="AH39" s="794"/>
      <c r="AI39" s="794"/>
      <c r="AJ39" s="795"/>
      <c r="AK39" s="861"/>
      <c r="AL39" s="858"/>
      <c r="AM39" s="858"/>
      <c r="AN39" s="858"/>
      <c r="AO39" s="858"/>
      <c r="AP39" s="858"/>
      <c r="AQ39" s="858"/>
      <c r="AR39" s="858"/>
      <c r="AS39" s="858"/>
      <c r="AT39" s="858"/>
      <c r="AU39" s="858"/>
      <c r="AV39" s="858"/>
      <c r="AW39" s="858"/>
      <c r="AX39" s="858"/>
      <c r="AY39" s="858"/>
      <c r="AZ39" s="865"/>
      <c r="BA39" s="865"/>
      <c r="BB39" s="865"/>
      <c r="BC39" s="865"/>
      <c r="BD39" s="865"/>
      <c r="BE39" s="856"/>
      <c r="BF39" s="856"/>
      <c r="BG39" s="856"/>
      <c r="BH39" s="856"/>
      <c r="BI39" s="857"/>
      <c r="BJ39" s="205"/>
      <c r="BK39" s="205"/>
      <c r="BL39" s="205"/>
      <c r="BM39" s="205"/>
      <c r="BN39" s="205"/>
      <c r="BO39" s="218"/>
      <c r="BP39" s="218"/>
      <c r="BQ39" s="215">
        <v>33</v>
      </c>
      <c r="BR39" s="216"/>
      <c r="BS39" s="800"/>
      <c r="BT39" s="801"/>
      <c r="BU39" s="801"/>
      <c r="BV39" s="801"/>
      <c r="BW39" s="801"/>
      <c r="BX39" s="801"/>
      <c r="BY39" s="801"/>
      <c r="BZ39" s="801"/>
      <c r="CA39" s="801"/>
      <c r="CB39" s="801"/>
      <c r="CC39" s="801"/>
      <c r="CD39" s="801"/>
      <c r="CE39" s="801"/>
      <c r="CF39" s="801"/>
      <c r="CG39" s="802"/>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199"/>
    </row>
    <row r="40" spans="1:131" s="200" customFormat="1" ht="26.25" customHeight="1" x14ac:dyDescent="0.15">
      <c r="A40" s="214">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92"/>
      <c r="AF40" s="793"/>
      <c r="AG40" s="794"/>
      <c r="AH40" s="794"/>
      <c r="AI40" s="794"/>
      <c r="AJ40" s="795"/>
      <c r="AK40" s="861"/>
      <c r="AL40" s="858"/>
      <c r="AM40" s="858"/>
      <c r="AN40" s="858"/>
      <c r="AO40" s="858"/>
      <c r="AP40" s="858"/>
      <c r="AQ40" s="858"/>
      <c r="AR40" s="858"/>
      <c r="AS40" s="858"/>
      <c r="AT40" s="858"/>
      <c r="AU40" s="858"/>
      <c r="AV40" s="858"/>
      <c r="AW40" s="858"/>
      <c r="AX40" s="858"/>
      <c r="AY40" s="858"/>
      <c r="AZ40" s="865"/>
      <c r="BA40" s="865"/>
      <c r="BB40" s="865"/>
      <c r="BC40" s="865"/>
      <c r="BD40" s="865"/>
      <c r="BE40" s="856"/>
      <c r="BF40" s="856"/>
      <c r="BG40" s="856"/>
      <c r="BH40" s="856"/>
      <c r="BI40" s="857"/>
      <c r="BJ40" s="205"/>
      <c r="BK40" s="205"/>
      <c r="BL40" s="205"/>
      <c r="BM40" s="205"/>
      <c r="BN40" s="205"/>
      <c r="BO40" s="218"/>
      <c r="BP40" s="218"/>
      <c r="BQ40" s="215">
        <v>34</v>
      </c>
      <c r="BR40" s="216"/>
      <c r="BS40" s="800"/>
      <c r="BT40" s="801"/>
      <c r="BU40" s="801"/>
      <c r="BV40" s="801"/>
      <c r="BW40" s="801"/>
      <c r="BX40" s="801"/>
      <c r="BY40" s="801"/>
      <c r="BZ40" s="801"/>
      <c r="CA40" s="801"/>
      <c r="CB40" s="801"/>
      <c r="CC40" s="801"/>
      <c r="CD40" s="801"/>
      <c r="CE40" s="801"/>
      <c r="CF40" s="801"/>
      <c r="CG40" s="802"/>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199"/>
    </row>
    <row r="41" spans="1:131" s="200" customFormat="1" ht="26.25" customHeight="1" x14ac:dyDescent="0.15">
      <c r="A41" s="214">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92"/>
      <c r="AF41" s="793"/>
      <c r="AG41" s="794"/>
      <c r="AH41" s="794"/>
      <c r="AI41" s="794"/>
      <c r="AJ41" s="795"/>
      <c r="AK41" s="861"/>
      <c r="AL41" s="858"/>
      <c r="AM41" s="858"/>
      <c r="AN41" s="858"/>
      <c r="AO41" s="858"/>
      <c r="AP41" s="858"/>
      <c r="AQ41" s="858"/>
      <c r="AR41" s="858"/>
      <c r="AS41" s="858"/>
      <c r="AT41" s="858"/>
      <c r="AU41" s="858"/>
      <c r="AV41" s="858"/>
      <c r="AW41" s="858"/>
      <c r="AX41" s="858"/>
      <c r="AY41" s="858"/>
      <c r="AZ41" s="865"/>
      <c r="BA41" s="865"/>
      <c r="BB41" s="865"/>
      <c r="BC41" s="865"/>
      <c r="BD41" s="865"/>
      <c r="BE41" s="856"/>
      <c r="BF41" s="856"/>
      <c r="BG41" s="856"/>
      <c r="BH41" s="856"/>
      <c r="BI41" s="857"/>
      <c r="BJ41" s="205"/>
      <c r="BK41" s="205"/>
      <c r="BL41" s="205"/>
      <c r="BM41" s="205"/>
      <c r="BN41" s="205"/>
      <c r="BO41" s="218"/>
      <c r="BP41" s="218"/>
      <c r="BQ41" s="215">
        <v>35</v>
      </c>
      <c r="BR41" s="216"/>
      <c r="BS41" s="800"/>
      <c r="BT41" s="801"/>
      <c r="BU41" s="801"/>
      <c r="BV41" s="801"/>
      <c r="BW41" s="801"/>
      <c r="BX41" s="801"/>
      <c r="BY41" s="801"/>
      <c r="BZ41" s="801"/>
      <c r="CA41" s="801"/>
      <c r="CB41" s="801"/>
      <c r="CC41" s="801"/>
      <c r="CD41" s="801"/>
      <c r="CE41" s="801"/>
      <c r="CF41" s="801"/>
      <c r="CG41" s="802"/>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199"/>
    </row>
    <row r="42" spans="1:131" s="200" customFormat="1" ht="26.25" customHeight="1" x14ac:dyDescent="0.15">
      <c r="A42" s="214">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92"/>
      <c r="AF42" s="793"/>
      <c r="AG42" s="794"/>
      <c r="AH42" s="794"/>
      <c r="AI42" s="794"/>
      <c r="AJ42" s="795"/>
      <c r="AK42" s="861"/>
      <c r="AL42" s="858"/>
      <c r="AM42" s="858"/>
      <c r="AN42" s="858"/>
      <c r="AO42" s="858"/>
      <c r="AP42" s="858"/>
      <c r="AQ42" s="858"/>
      <c r="AR42" s="858"/>
      <c r="AS42" s="858"/>
      <c r="AT42" s="858"/>
      <c r="AU42" s="858"/>
      <c r="AV42" s="858"/>
      <c r="AW42" s="858"/>
      <c r="AX42" s="858"/>
      <c r="AY42" s="858"/>
      <c r="AZ42" s="865"/>
      <c r="BA42" s="865"/>
      <c r="BB42" s="865"/>
      <c r="BC42" s="865"/>
      <c r="BD42" s="865"/>
      <c r="BE42" s="856"/>
      <c r="BF42" s="856"/>
      <c r="BG42" s="856"/>
      <c r="BH42" s="856"/>
      <c r="BI42" s="857"/>
      <c r="BJ42" s="205"/>
      <c r="BK42" s="205"/>
      <c r="BL42" s="205"/>
      <c r="BM42" s="205"/>
      <c r="BN42" s="205"/>
      <c r="BO42" s="218"/>
      <c r="BP42" s="218"/>
      <c r="BQ42" s="215">
        <v>36</v>
      </c>
      <c r="BR42" s="216"/>
      <c r="BS42" s="800"/>
      <c r="BT42" s="801"/>
      <c r="BU42" s="801"/>
      <c r="BV42" s="801"/>
      <c r="BW42" s="801"/>
      <c r="BX42" s="801"/>
      <c r="BY42" s="801"/>
      <c r="BZ42" s="801"/>
      <c r="CA42" s="801"/>
      <c r="CB42" s="801"/>
      <c r="CC42" s="801"/>
      <c r="CD42" s="801"/>
      <c r="CE42" s="801"/>
      <c r="CF42" s="801"/>
      <c r="CG42" s="802"/>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199"/>
    </row>
    <row r="43" spans="1:131" s="200" customFormat="1" ht="26.25" customHeight="1" x14ac:dyDescent="0.15">
      <c r="A43" s="214">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92"/>
      <c r="AF43" s="793"/>
      <c r="AG43" s="794"/>
      <c r="AH43" s="794"/>
      <c r="AI43" s="794"/>
      <c r="AJ43" s="795"/>
      <c r="AK43" s="861"/>
      <c r="AL43" s="858"/>
      <c r="AM43" s="858"/>
      <c r="AN43" s="858"/>
      <c r="AO43" s="858"/>
      <c r="AP43" s="858"/>
      <c r="AQ43" s="858"/>
      <c r="AR43" s="858"/>
      <c r="AS43" s="858"/>
      <c r="AT43" s="858"/>
      <c r="AU43" s="858"/>
      <c r="AV43" s="858"/>
      <c r="AW43" s="858"/>
      <c r="AX43" s="858"/>
      <c r="AY43" s="858"/>
      <c r="AZ43" s="865"/>
      <c r="BA43" s="865"/>
      <c r="BB43" s="865"/>
      <c r="BC43" s="865"/>
      <c r="BD43" s="865"/>
      <c r="BE43" s="856"/>
      <c r="BF43" s="856"/>
      <c r="BG43" s="856"/>
      <c r="BH43" s="856"/>
      <c r="BI43" s="857"/>
      <c r="BJ43" s="205"/>
      <c r="BK43" s="205"/>
      <c r="BL43" s="205"/>
      <c r="BM43" s="205"/>
      <c r="BN43" s="205"/>
      <c r="BO43" s="218"/>
      <c r="BP43" s="218"/>
      <c r="BQ43" s="215">
        <v>37</v>
      </c>
      <c r="BR43" s="216"/>
      <c r="BS43" s="800"/>
      <c r="BT43" s="801"/>
      <c r="BU43" s="801"/>
      <c r="BV43" s="801"/>
      <c r="BW43" s="801"/>
      <c r="BX43" s="801"/>
      <c r="BY43" s="801"/>
      <c r="BZ43" s="801"/>
      <c r="CA43" s="801"/>
      <c r="CB43" s="801"/>
      <c r="CC43" s="801"/>
      <c r="CD43" s="801"/>
      <c r="CE43" s="801"/>
      <c r="CF43" s="801"/>
      <c r="CG43" s="802"/>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199"/>
    </row>
    <row r="44" spans="1:131" s="200" customFormat="1" ht="26.25" customHeight="1" x14ac:dyDescent="0.15">
      <c r="A44" s="214">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92"/>
      <c r="AF44" s="793"/>
      <c r="AG44" s="794"/>
      <c r="AH44" s="794"/>
      <c r="AI44" s="794"/>
      <c r="AJ44" s="795"/>
      <c r="AK44" s="861"/>
      <c r="AL44" s="858"/>
      <c r="AM44" s="858"/>
      <c r="AN44" s="858"/>
      <c r="AO44" s="858"/>
      <c r="AP44" s="858"/>
      <c r="AQ44" s="858"/>
      <c r="AR44" s="858"/>
      <c r="AS44" s="858"/>
      <c r="AT44" s="858"/>
      <c r="AU44" s="858"/>
      <c r="AV44" s="858"/>
      <c r="AW44" s="858"/>
      <c r="AX44" s="858"/>
      <c r="AY44" s="858"/>
      <c r="AZ44" s="865"/>
      <c r="BA44" s="865"/>
      <c r="BB44" s="865"/>
      <c r="BC44" s="865"/>
      <c r="BD44" s="865"/>
      <c r="BE44" s="856"/>
      <c r="BF44" s="856"/>
      <c r="BG44" s="856"/>
      <c r="BH44" s="856"/>
      <c r="BI44" s="857"/>
      <c r="BJ44" s="205"/>
      <c r="BK44" s="205"/>
      <c r="BL44" s="205"/>
      <c r="BM44" s="205"/>
      <c r="BN44" s="205"/>
      <c r="BO44" s="218"/>
      <c r="BP44" s="218"/>
      <c r="BQ44" s="215">
        <v>38</v>
      </c>
      <c r="BR44" s="216"/>
      <c r="BS44" s="800"/>
      <c r="BT44" s="801"/>
      <c r="BU44" s="801"/>
      <c r="BV44" s="801"/>
      <c r="BW44" s="801"/>
      <c r="BX44" s="801"/>
      <c r="BY44" s="801"/>
      <c r="BZ44" s="801"/>
      <c r="CA44" s="801"/>
      <c r="CB44" s="801"/>
      <c r="CC44" s="801"/>
      <c r="CD44" s="801"/>
      <c r="CE44" s="801"/>
      <c r="CF44" s="801"/>
      <c r="CG44" s="802"/>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199"/>
    </row>
    <row r="45" spans="1:131" s="200" customFormat="1" ht="26.25" customHeight="1" x14ac:dyDescent="0.15">
      <c r="A45" s="214">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92"/>
      <c r="AF45" s="793"/>
      <c r="AG45" s="794"/>
      <c r="AH45" s="794"/>
      <c r="AI45" s="794"/>
      <c r="AJ45" s="795"/>
      <c r="AK45" s="861"/>
      <c r="AL45" s="858"/>
      <c r="AM45" s="858"/>
      <c r="AN45" s="858"/>
      <c r="AO45" s="858"/>
      <c r="AP45" s="858"/>
      <c r="AQ45" s="858"/>
      <c r="AR45" s="858"/>
      <c r="AS45" s="858"/>
      <c r="AT45" s="858"/>
      <c r="AU45" s="858"/>
      <c r="AV45" s="858"/>
      <c r="AW45" s="858"/>
      <c r="AX45" s="858"/>
      <c r="AY45" s="858"/>
      <c r="AZ45" s="865"/>
      <c r="BA45" s="865"/>
      <c r="BB45" s="865"/>
      <c r="BC45" s="865"/>
      <c r="BD45" s="865"/>
      <c r="BE45" s="856"/>
      <c r="BF45" s="856"/>
      <c r="BG45" s="856"/>
      <c r="BH45" s="856"/>
      <c r="BI45" s="857"/>
      <c r="BJ45" s="205"/>
      <c r="BK45" s="205"/>
      <c r="BL45" s="205"/>
      <c r="BM45" s="205"/>
      <c r="BN45" s="205"/>
      <c r="BO45" s="218"/>
      <c r="BP45" s="218"/>
      <c r="BQ45" s="215">
        <v>39</v>
      </c>
      <c r="BR45" s="216"/>
      <c r="BS45" s="800"/>
      <c r="BT45" s="801"/>
      <c r="BU45" s="801"/>
      <c r="BV45" s="801"/>
      <c r="BW45" s="801"/>
      <c r="BX45" s="801"/>
      <c r="BY45" s="801"/>
      <c r="BZ45" s="801"/>
      <c r="CA45" s="801"/>
      <c r="CB45" s="801"/>
      <c r="CC45" s="801"/>
      <c r="CD45" s="801"/>
      <c r="CE45" s="801"/>
      <c r="CF45" s="801"/>
      <c r="CG45" s="802"/>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199"/>
    </row>
    <row r="46" spans="1:131" s="200" customFormat="1" ht="26.25" customHeight="1" x14ac:dyDescent="0.15">
      <c r="A46" s="214">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92"/>
      <c r="AF46" s="793"/>
      <c r="AG46" s="794"/>
      <c r="AH46" s="794"/>
      <c r="AI46" s="794"/>
      <c r="AJ46" s="795"/>
      <c r="AK46" s="861"/>
      <c r="AL46" s="858"/>
      <c r="AM46" s="858"/>
      <c r="AN46" s="858"/>
      <c r="AO46" s="858"/>
      <c r="AP46" s="858"/>
      <c r="AQ46" s="858"/>
      <c r="AR46" s="858"/>
      <c r="AS46" s="858"/>
      <c r="AT46" s="858"/>
      <c r="AU46" s="858"/>
      <c r="AV46" s="858"/>
      <c r="AW46" s="858"/>
      <c r="AX46" s="858"/>
      <c r="AY46" s="858"/>
      <c r="AZ46" s="865"/>
      <c r="BA46" s="865"/>
      <c r="BB46" s="865"/>
      <c r="BC46" s="865"/>
      <c r="BD46" s="865"/>
      <c r="BE46" s="856"/>
      <c r="BF46" s="856"/>
      <c r="BG46" s="856"/>
      <c r="BH46" s="856"/>
      <c r="BI46" s="857"/>
      <c r="BJ46" s="205"/>
      <c r="BK46" s="205"/>
      <c r="BL46" s="205"/>
      <c r="BM46" s="205"/>
      <c r="BN46" s="205"/>
      <c r="BO46" s="218"/>
      <c r="BP46" s="218"/>
      <c r="BQ46" s="215">
        <v>40</v>
      </c>
      <c r="BR46" s="216"/>
      <c r="BS46" s="800"/>
      <c r="BT46" s="801"/>
      <c r="BU46" s="801"/>
      <c r="BV46" s="801"/>
      <c r="BW46" s="801"/>
      <c r="BX46" s="801"/>
      <c r="BY46" s="801"/>
      <c r="BZ46" s="801"/>
      <c r="CA46" s="801"/>
      <c r="CB46" s="801"/>
      <c r="CC46" s="801"/>
      <c r="CD46" s="801"/>
      <c r="CE46" s="801"/>
      <c r="CF46" s="801"/>
      <c r="CG46" s="802"/>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199"/>
    </row>
    <row r="47" spans="1:131" s="200" customFormat="1" ht="26.25" customHeight="1" x14ac:dyDescent="0.15">
      <c r="A47" s="214">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92"/>
      <c r="AF47" s="793"/>
      <c r="AG47" s="794"/>
      <c r="AH47" s="794"/>
      <c r="AI47" s="794"/>
      <c r="AJ47" s="795"/>
      <c r="AK47" s="861"/>
      <c r="AL47" s="858"/>
      <c r="AM47" s="858"/>
      <c r="AN47" s="858"/>
      <c r="AO47" s="858"/>
      <c r="AP47" s="858"/>
      <c r="AQ47" s="858"/>
      <c r="AR47" s="858"/>
      <c r="AS47" s="858"/>
      <c r="AT47" s="858"/>
      <c r="AU47" s="858"/>
      <c r="AV47" s="858"/>
      <c r="AW47" s="858"/>
      <c r="AX47" s="858"/>
      <c r="AY47" s="858"/>
      <c r="AZ47" s="865"/>
      <c r="BA47" s="865"/>
      <c r="BB47" s="865"/>
      <c r="BC47" s="865"/>
      <c r="BD47" s="865"/>
      <c r="BE47" s="856"/>
      <c r="BF47" s="856"/>
      <c r="BG47" s="856"/>
      <c r="BH47" s="856"/>
      <c r="BI47" s="857"/>
      <c r="BJ47" s="205"/>
      <c r="BK47" s="205"/>
      <c r="BL47" s="205"/>
      <c r="BM47" s="205"/>
      <c r="BN47" s="205"/>
      <c r="BO47" s="218"/>
      <c r="BP47" s="218"/>
      <c r="BQ47" s="215">
        <v>41</v>
      </c>
      <c r="BR47" s="216"/>
      <c r="BS47" s="800"/>
      <c r="BT47" s="801"/>
      <c r="BU47" s="801"/>
      <c r="BV47" s="801"/>
      <c r="BW47" s="801"/>
      <c r="BX47" s="801"/>
      <c r="BY47" s="801"/>
      <c r="BZ47" s="801"/>
      <c r="CA47" s="801"/>
      <c r="CB47" s="801"/>
      <c r="CC47" s="801"/>
      <c r="CD47" s="801"/>
      <c r="CE47" s="801"/>
      <c r="CF47" s="801"/>
      <c r="CG47" s="802"/>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199"/>
    </row>
    <row r="48" spans="1:131" s="200" customFormat="1" ht="26.25" customHeight="1" x14ac:dyDescent="0.15">
      <c r="A48" s="214">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92"/>
      <c r="AF48" s="793"/>
      <c r="AG48" s="794"/>
      <c r="AH48" s="794"/>
      <c r="AI48" s="794"/>
      <c r="AJ48" s="795"/>
      <c r="AK48" s="861"/>
      <c r="AL48" s="858"/>
      <c r="AM48" s="858"/>
      <c r="AN48" s="858"/>
      <c r="AO48" s="858"/>
      <c r="AP48" s="858"/>
      <c r="AQ48" s="858"/>
      <c r="AR48" s="858"/>
      <c r="AS48" s="858"/>
      <c r="AT48" s="858"/>
      <c r="AU48" s="858"/>
      <c r="AV48" s="858"/>
      <c r="AW48" s="858"/>
      <c r="AX48" s="858"/>
      <c r="AY48" s="858"/>
      <c r="AZ48" s="865"/>
      <c r="BA48" s="865"/>
      <c r="BB48" s="865"/>
      <c r="BC48" s="865"/>
      <c r="BD48" s="865"/>
      <c r="BE48" s="856"/>
      <c r="BF48" s="856"/>
      <c r="BG48" s="856"/>
      <c r="BH48" s="856"/>
      <c r="BI48" s="857"/>
      <c r="BJ48" s="205"/>
      <c r="BK48" s="205"/>
      <c r="BL48" s="205"/>
      <c r="BM48" s="205"/>
      <c r="BN48" s="205"/>
      <c r="BO48" s="218"/>
      <c r="BP48" s="218"/>
      <c r="BQ48" s="215">
        <v>42</v>
      </c>
      <c r="BR48" s="216"/>
      <c r="BS48" s="800"/>
      <c r="BT48" s="801"/>
      <c r="BU48" s="801"/>
      <c r="BV48" s="801"/>
      <c r="BW48" s="801"/>
      <c r="BX48" s="801"/>
      <c r="BY48" s="801"/>
      <c r="BZ48" s="801"/>
      <c r="CA48" s="801"/>
      <c r="CB48" s="801"/>
      <c r="CC48" s="801"/>
      <c r="CD48" s="801"/>
      <c r="CE48" s="801"/>
      <c r="CF48" s="801"/>
      <c r="CG48" s="802"/>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199"/>
    </row>
    <row r="49" spans="1:131" s="200" customFormat="1" ht="26.25" customHeight="1" x14ac:dyDescent="0.15">
      <c r="A49" s="214">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92"/>
      <c r="AF49" s="793"/>
      <c r="AG49" s="794"/>
      <c r="AH49" s="794"/>
      <c r="AI49" s="794"/>
      <c r="AJ49" s="795"/>
      <c r="AK49" s="861"/>
      <c r="AL49" s="858"/>
      <c r="AM49" s="858"/>
      <c r="AN49" s="858"/>
      <c r="AO49" s="858"/>
      <c r="AP49" s="858"/>
      <c r="AQ49" s="858"/>
      <c r="AR49" s="858"/>
      <c r="AS49" s="858"/>
      <c r="AT49" s="858"/>
      <c r="AU49" s="858"/>
      <c r="AV49" s="858"/>
      <c r="AW49" s="858"/>
      <c r="AX49" s="858"/>
      <c r="AY49" s="858"/>
      <c r="AZ49" s="865"/>
      <c r="BA49" s="865"/>
      <c r="BB49" s="865"/>
      <c r="BC49" s="865"/>
      <c r="BD49" s="865"/>
      <c r="BE49" s="856"/>
      <c r="BF49" s="856"/>
      <c r="BG49" s="856"/>
      <c r="BH49" s="856"/>
      <c r="BI49" s="857"/>
      <c r="BJ49" s="205"/>
      <c r="BK49" s="205"/>
      <c r="BL49" s="205"/>
      <c r="BM49" s="205"/>
      <c r="BN49" s="205"/>
      <c r="BO49" s="218"/>
      <c r="BP49" s="218"/>
      <c r="BQ49" s="215">
        <v>43</v>
      </c>
      <c r="BR49" s="216"/>
      <c r="BS49" s="800"/>
      <c r="BT49" s="801"/>
      <c r="BU49" s="801"/>
      <c r="BV49" s="801"/>
      <c r="BW49" s="801"/>
      <c r="BX49" s="801"/>
      <c r="BY49" s="801"/>
      <c r="BZ49" s="801"/>
      <c r="CA49" s="801"/>
      <c r="CB49" s="801"/>
      <c r="CC49" s="801"/>
      <c r="CD49" s="801"/>
      <c r="CE49" s="801"/>
      <c r="CF49" s="801"/>
      <c r="CG49" s="802"/>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199"/>
    </row>
    <row r="50" spans="1:131" s="200" customFormat="1" ht="26.25" customHeight="1" x14ac:dyDescent="0.15">
      <c r="A50" s="214">
        <v>23</v>
      </c>
      <c r="B50" s="778"/>
      <c r="C50" s="779"/>
      <c r="D50" s="779"/>
      <c r="E50" s="779"/>
      <c r="F50" s="779"/>
      <c r="G50" s="779"/>
      <c r="H50" s="779"/>
      <c r="I50" s="779"/>
      <c r="J50" s="779"/>
      <c r="K50" s="779"/>
      <c r="L50" s="779"/>
      <c r="M50" s="779"/>
      <c r="N50" s="779"/>
      <c r="O50" s="779"/>
      <c r="P50" s="780"/>
      <c r="Q50" s="866"/>
      <c r="R50" s="867"/>
      <c r="S50" s="867"/>
      <c r="T50" s="867"/>
      <c r="U50" s="867"/>
      <c r="V50" s="867"/>
      <c r="W50" s="867"/>
      <c r="X50" s="867"/>
      <c r="Y50" s="867"/>
      <c r="Z50" s="867"/>
      <c r="AA50" s="867"/>
      <c r="AB50" s="867"/>
      <c r="AC50" s="867"/>
      <c r="AD50" s="867"/>
      <c r="AE50" s="868"/>
      <c r="AF50" s="793"/>
      <c r="AG50" s="794"/>
      <c r="AH50" s="794"/>
      <c r="AI50" s="794"/>
      <c r="AJ50" s="795"/>
      <c r="AK50" s="869"/>
      <c r="AL50" s="867"/>
      <c r="AM50" s="867"/>
      <c r="AN50" s="867"/>
      <c r="AO50" s="867"/>
      <c r="AP50" s="867"/>
      <c r="AQ50" s="867"/>
      <c r="AR50" s="867"/>
      <c r="AS50" s="867"/>
      <c r="AT50" s="867"/>
      <c r="AU50" s="867"/>
      <c r="AV50" s="867"/>
      <c r="AW50" s="867"/>
      <c r="AX50" s="867"/>
      <c r="AY50" s="867"/>
      <c r="AZ50" s="870"/>
      <c r="BA50" s="870"/>
      <c r="BB50" s="870"/>
      <c r="BC50" s="870"/>
      <c r="BD50" s="870"/>
      <c r="BE50" s="856"/>
      <c r="BF50" s="856"/>
      <c r="BG50" s="856"/>
      <c r="BH50" s="856"/>
      <c r="BI50" s="857"/>
      <c r="BJ50" s="205"/>
      <c r="BK50" s="205"/>
      <c r="BL50" s="205"/>
      <c r="BM50" s="205"/>
      <c r="BN50" s="205"/>
      <c r="BO50" s="218"/>
      <c r="BP50" s="218"/>
      <c r="BQ50" s="215">
        <v>44</v>
      </c>
      <c r="BR50" s="216"/>
      <c r="BS50" s="800"/>
      <c r="BT50" s="801"/>
      <c r="BU50" s="801"/>
      <c r="BV50" s="801"/>
      <c r="BW50" s="801"/>
      <c r="BX50" s="801"/>
      <c r="BY50" s="801"/>
      <c r="BZ50" s="801"/>
      <c r="CA50" s="801"/>
      <c r="CB50" s="801"/>
      <c r="CC50" s="801"/>
      <c r="CD50" s="801"/>
      <c r="CE50" s="801"/>
      <c r="CF50" s="801"/>
      <c r="CG50" s="802"/>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199"/>
    </row>
    <row r="51" spans="1:131" s="200" customFormat="1" ht="26.25" customHeight="1" x14ac:dyDescent="0.15">
      <c r="A51" s="214">
        <v>24</v>
      </c>
      <c r="B51" s="778"/>
      <c r="C51" s="779"/>
      <c r="D51" s="779"/>
      <c r="E51" s="779"/>
      <c r="F51" s="779"/>
      <c r="G51" s="779"/>
      <c r="H51" s="779"/>
      <c r="I51" s="779"/>
      <c r="J51" s="779"/>
      <c r="K51" s="779"/>
      <c r="L51" s="779"/>
      <c r="M51" s="779"/>
      <c r="N51" s="779"/>
      <c r="O51" s="779"/>
      <c r="P51" s="780"/>
      <c r="Q51" s="866"/>
      <c r="R51" s="867"/>
      <c r="S51" s="867"/>
      <c r="T51" s="867"/>
      <c r="U51" s="867"/>
      <c r="V51" s="867"/>
      <c r="W51" s="867"/>
      <c r="X51" s="867"/>
      <c r="Y51" s="867"/>
      <c r="Z51" s="867"/>
      <c r="AA51" s="867"/>
      <c r="AB51" s="867"/>
      <c r="AC51" s="867"/>
      <c r="AD51" s="867"/>
      <c r="AE51" s="868"/>
      <c r="AF51" s="793"/>
      <c r="AG51" s="794"/>
      <c r="AH51" s="794"/>
      <c r="AI51" s="794"/>
      <c r="AJ51" s="795"/>
      <c r="AK51" s="869"/>
      <c r="AL51" s="867"/>
      <c r="AM51" s="867"/>
      <c r="AN51" s="867"/>
      <c r="AO51" s="867"/>
      <c r="AP51" s="867"/>
      <c r="AQ51" s="867"/>
      <c r="AR51" s="867"/>
      <c r="AS51" s="867"/>
      <c r="AT51" s="867"/>
      <c r="AU51" s="867"/>
      <c r="AV51" s="867"/>
      <c r="AW51" s="867"/>
      <c r="AX51" s="867"/>
      <c r="AY51" s="867"/>
      <c r="AZ51" s="870"/>
      <c r="BA51" s="870"/>
      <c r="BB51" s="870"/>
      <c r="BC51" s="870"/>
      <c r="BD51" s="870"/>
      <c r="BE51" s="856"/>
      <c r="BF51" s="856"/>
      <c r="BG51" s="856"/>
      <c r="BH51" s="856"/>
      <c r="BI51" s="857"/>
      <c r="BJ51" s="205"/>
      <c r="BK51" s="205"/>
      <c r="BL51" s="205"/>
      <c r="BM51" s="205"/>
      <c r="BN51" s="205"/>
      <c r="BO51" s="218"/>
      <c r="BP51" s="218"/>
      <c r="BQ51" s="215">
        <v>45</v>
      </c>
      <c r="BR51" s="216"/>
      <c r="BS51" s="800"/>
      <c r="BT51" s="801"/>
      <c r="BU51" s="801"/>
      <c r="BV51" s="801"/>
      <c r="BW51" s="801"/>
      <c r="BX51" s="801"/>
      <c r="BY51" s="801"/>
      <c r="BZ51" s="801"/>
      <c r="CA51" s="801"/>
      <c r="CB51" s="801"/>
      <c r="CC51" s="801"/>
      <c r="CD51" s="801"/>
      <c r="CE51" s="801"/>
      <c r="CF51" s="801"/>
      <c r="CG51" s="802"/>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199"/>
    </row>
    <row r="52" spans="1:131" s="200" customFormat="1" ht="26.25" customHeight="1" x14ac:dyDescent="0.15">
      <c r="A52" s="214">
        <v>25</v>
      </c>
      <c r="B52" s="778"/>
      <c r="C52" s="779"/>
      <c r="D52" s="779"/>
      <c r="E52" s="779"/>
      <c r="F52" s="779"/>
      <c r="G52" s="779"/>
      <c r="H52" s="779"/>
      <c r="I52" s="779"/>
      <c r="J52" s="779"/>
      <c r="K52" s="779"/>
      <c r="L52" s="779"/>
      <c r="M52" s="779"/>
      <c r="N52" s="779"/>
      <c r="O52" s="779"/>
      <c r="P52" s="780"/>
      <c r="Q52" s="866"/>
      <c r="R52" s="867"/>
      <c r="S52" s="867"/>
      <c r="T52" s="867"/>
      <c r="U52" s="867"/>
      <c r="V52" s="867"/>
      <c r="W52" s="867"/>
      <c r="X52" s="867"/>
      <c r="Y52" s="867"/>
      <c r="Z52" s="867"/>
      <c r="AA52" s="867"/>
      <c r="AB52" s="867"/>
      <c r="AC52" s="867"/>
      <c r="AD52" s="867"/>
      <c r="AE52" s="868"/>
      <c r="AF52" s="793"/>
      <c r="AG52" s="794"/>
      <c r="AH52" s="794"/>
      <c r="AI52" s="794"/>
      <c r="AJ52" s="795"/>
      <c r="AK52" s="869"/>
      <c r="AL52" s="867"/>
      <c r="AM52" s="867"/>
      <c r="AN52" s="867"/>
      <c r="AO52" s="867"/>
      <c r="AP52" s="867"/>
      <c r="AQ52" s="867"/>
      <c r="AR52" s="867"/>
      <c r="AS52" s="867"/>
      <c r="AT52" s="867"/>
      <c r="AU52" s="867"/>
      <c r="AV52" s="867"/>
      <c r="AW52" s="867"/>
      <c r="AX52" s="867"/>
      <c r="AY52" s="867"/>
      <c r="AZ52" s="870"/>
      <c r="BA52" s="870"/>
      <c r="BB52" s="870"/>
      <c r="BC52" s="870"/>
      <c r="BD52" s="870"/>
      <c r="BE52" s="856"/>
      <c r="BF52" s="856"/>
      <c r="BG52" s="856"/>
      <c r="BH52" s="856"/>
      <c r="BI52" s="857"/>
      <c r="BJ52" s="205"/>
      <c r="BK52" s="205"/>
      <c r="BL52" s="205"/>
      <c r="BM52" s="205"/>
      <c r="BN52" s="205"/>
      <c r="BO52" s="218"/>
      <c r="BP52" s="218"/>
      <c r="BQ52" s="215">
        <v>46</v>
      </c>
      <c r="BR52" s="216"/>
      <c r="BS52" s="800"/>
      <c r="BT52" s="801"/>
      <c r="BU52" s="801"/>
      <c r="BV52" s="801"/>
      <c r="BW52" s="801"/>
      <c r="BX52" s="801"/>
      <c r="BY52" s="801"/>
      <c r="BZ52" s="801"/>
      <c r="CA52" s="801"/>
      <c r="CB52" s="801"/>
      <c r="CC52" s="801"/>
      <c r="CD52" s="801"/>
      <c r="CE52" s="801"/>
      <c r="CF52" s="801"/>
      <c r="CG52" s="802"/>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199"/>
    </row>
    <row r="53" spans="1:131" s="200" customFormat="1" ht="26.25" customHeight="1" x14ac:dyDescent="0.15">
      <c r="A53" s="214">
        <v>26</v>
      </c>
      <c r="B53" s="778"/>
      <c r="C53" s="779"/>
      <c r="D53" s="779"/>
      <c r="E53" s="779"/>
      <c r="F53" s="779"/>
      <c r="G53" s="779"/>
      <c r="H53" s="779"/>
      <c r="I53" s="779"/>
      <c r="J53" s="779"/>
      <c r="K53" s="779"/>
      <c r="L53" s="779"/>
      <c r="M53" s="779"/>
      <c r="N53" s="779"/>
      <c r="O53" s="779"/>
      <c r="P53" s="780"/>
      <c r="Q53" s="866"/>
      <c r="R53" s="867"/>
      <c r="S53" s="867"/>
      <c r="T53" s="867"/>
      <c r="U53" s="867"/>
      <c r="V53" s="867"/>
      <c r="W53" s="867"/>
      <c r="X53" s="867"/>
      <c r="Y53" s="867"/>
      <c r="Z53" s="867"/>
      <c r="AA53" s="867"/>
      <c r="AB53" s="867"/>
      <c r="AC53" s="867"/>
      <c r="AD53" s="867"/>
      <c r="AE53" s="868"/>
      <c r="AF53" s="793"/>
      <c r="AG53" s="794"/>
      <c r="AH53" s="794"/>
      <c r="AI53" s="794"/>
      <c r="AJ53" s="795"/>
      <c r="AK53" s="869"/>
      <c r="AL53" s="867"/>
      <c r="AM53" s="867"/>
      <c r="AN53" s="867"/>
      <c r="AO53" s="867"/>
      <c r="AP53" s="867"/>
      <c r="AQ53" s="867"/>
      <c r="AR53" s="867"/>
      <c r="AS53" s="867"/>
      <c r="AT53" s="867"/>
      <c r="AU53" s="867"/>
      <c r="AV53" s="867"/>
      <c r="AW53" s="867"/>
      <c r="AX53" s="867"/>
      <c r="AY53" s="867"/>
      <c r="AZ53" s="870"/>
      <c r="BA53" s="870"/>
      <c r="BB53" s="870"/>
      <c r="BC53" s="870"/>
      <c r="BD53" s="870"/>
      <c r="BE53" s="856"/>
      <c r="BF53" s="856"/>
      <c r="BG53" s="856"/>
      <c r="BH53" s="856"/>
      <c r="BI53" s="857"/>
      <c r="BJ53" s="205"/>
      <c r="BK53" s="205"/>
      <c r="BL53" s="205"/>
      <c r="BM53" s="205"/>
      <c r="BN53" s="205"/>
      <c r="BO53" s="218"/>
      <c r="BP53" s="218"/>
      <c r="BQ53" s="215">
        <v>47</v>
      </c>
      <c r="BR53" s="216"/>
      <c r="BS53" s="800"/>
      <c r="BT53" s="801"/>
      <c r="BU53" s="801"/>
      <c r="BV53" s="801"/>
      <c r="BW53" s="801"/>
      <c r="BX53" s="801"/>
      <c r="BY53" s="801"/>
      <c r="BZ53" s="801"/>
      <c r="CA53" s="801"/>
      <c r="CB53" s="801"/>
      <c r="CC53" s="801"/>
      <c r="CD53" s="801"/>
      <c r="CE53" s="801"/>
      <c r="CF53" s="801"/>
      <c r="CG53" s="802"/>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199"/>
    </row>
    <row r="54" spans="1:131" s="200" customFormat="1" ht="26.25" customHeight="1" x14ac:dyDescent="0.15">
      <c r="A54" s="214">
        <v>27</v>
      </c>
      <c r="B54" s="778"/>
      <c r="C54" s="779"/>
      <c r="D54" s="779"/>
      <c r="E54" s="779"/>
      <c r="F54" s="779"/>
      <c r="G54" s="779"/>
      <c r="H54" s="779"/>
      <c r="I54" s="779"/>
      <c r="J54" s="779"/>
      <c r="K54" s="779"/>
      <c r="L54" s="779"/>
      <c r="M54" s="779"/>
      <c r="N54" s="779"/>
      <c r="O54" s="779"/>
      <c r="P54" s="780"/>
      <c r="Q54" s="866"/>
      <c r="R54" s="867"/>
      <c r="S54" s="867"/>
      <c r="T54" s="867"/>
      <c r="U54" s="867"/>
      <c r="V54" s="867"/>
      <c r="W54" s="867"/>
      <c r="X54" s="867"/>
      <c r="Y54" s="867"/>
      <c r="Z54" s="867"/>
      <c r="AA54" s="867"/>
      <c r="AB54" s="867"/>
      <c r="AC54" s="867"/>
      <c r="AD54" s="867"/>
      <c r="AE54" s="868"/>
      <c r="AF54" s="793"/>
      <c r="AG54" s="794"/>
      <c r="AH54" s="794"/>
      <c r="AI54" s="794"/>
      <c r="AJ54" s="795"/>
      <c r="AK54" s="869"/>
      <c r="AL54" s="867"/>
      <c r="AM54" s="867"/>
      <c r="AN54" s="867"/>
      <c r="AO54" s="867"/>
      <c r="AP54" s="867"/>
      <c r="AQ54" s="867"/>
      <c r="AR54" s="867"/>
      <c r="AS54" s="867"/>
      <c r="AT54" s="867"/>
      <c r="AU54" s="867"/>
      <c r="AV54" s="867"/>
      <c r="AW54" s="867"/>
      <c r="AX54" s="867"/>
      <c r="AY54" s="867"/>
      <c r="AZ54" s="870"/>
      <c r="BA54" s="870"/>
      <c r="BB54" s="870"/>
      <c r="BC54" s="870"/>
      <c r="BD54" s="870"/>
      <c r="BE54" s="856"/>
      <c r="BF54" s="856"/>
      <c r="BG54" s="856"/>
      <c r="BH54" s="856"/>
      <c r="BI54" s="857"/>
      <c r="BJ54" s="205"/>
      <c r="BK54" s="205"/>
      <c r="BL54" s="205"/>
      <c r="BM54" s="205"/>
      <c r="BN54" s="205"/>
      <c r="BO54" s="218"/>
      <c r="BP54" s="218"/>
      <c r="BQ54" s="215">
        <v>48</v>
      </c>
      <c r="BR54" s="216"/>
      <c r="BS54" s="800"/>
      <c r="BT54" s="801"/>
      <c r="BU54" s="801"/>
      <c r="BV54" s="801"/>
      <c r="BW54" s="801"/>
      <c r="BX54" s="801"/>
      <c r="BY54" s="801"/>
      <c r="BZ54" s="801"/>
      <c r="CA54" s="801"/>
      <c r="CB54" s="801"/>
      <c r="CC54" s="801"/>
      <c r="CD54" s="801"/>
      <c r="CE54" s="801"/>
      <c r="CF54" s="801"/>
      <c r="CG54" s="802"/>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199"/>
    </row>
    <row r="55" spans="1:131" s="200" customFormat="1" ht="26.25" customHeight="1" x14ac:dyDescent="0.15">
      <c r="A55" s="214">
        <v>28</v>
      </c>
      <c r="B55" s="778"/>
      <c r="C55" s="779"/>
      <c r="D55" s="779"/>
      <c r="E55" s="779"/>
      <c r="F55" s="779"/>
      <c r="G55" s="779"/>
      <c r="H55" s="779"/>
      <c r="I55" s="779"/>
      <c r="J55" s="779"/>
      <c r="K55" s="779"/>
      <c r="L55" s="779"/>
      <c r="M55" s="779"/>
      <c r="N55" s="779"/>
      <c r="O55" s="779"/>
      <c r="P55" s="780"/>
      <c r="Q55" s="866"/>
      <c r="R55" s="867"/>
      <c r="S55" s="867"/>
      <c r="T55" s="867"/>
      <c r="U55" s="867"/>
      <c r="V55" s="867"/>
      <c r="W55" s="867"/>
      <c r="X55" s="867"/>
      <c r="Y55" s="867"/>
      <c r="Z55" s="867"/>
      <c r="AA55" s="867"/>
      <c r="AB55" s="867"/>
      <c r="AC55" s="867"/>
      <c r="AD55" s="867"/>
      <c r="AE55" s="868"/>
      <c r="AF55" s="793"/>
      <c r="AG55" s="794"/>
      <c r="AH55" s="794"/>
      <c r="AI55" s="794"/>
      <c r="AJ55" s="795"/>
      <c r="AK55" s="869"/>
      <c r="AL55" s="867"/>
      <c r="AM55" s="867"/>
      <c r="AN55" s="867"/>
      <c r="AO55" s="867"/>
      <c r="AP55" s="867"/>
      <c r="AQ55" s="867"/>
      <c r="AR55" s="867"/>
      <c r="AS55" s="867"/>
      <c r="AT55" s="867"/>
      <c r="AU55" s="867"/>
      <c r="AV55" s="867"/>
      <c r="AW55" s="867"/>
      <c r="AX55" s="867"/>
      <c r="AY55" s="867"/>
      <c r="AZ55" s="870"/>
      <c r="BA55" s="870"/>
      <c r="BB55" s="870"/>
      <c r="BC55" s="870"/>
      <c r="BD55" s="870"/>
      <c r="BE55" s="856"/>
      <c r="BF55" s="856"/>
      <c r="BG55" s="856"/>
      <c r="BH55" s="856"/>
      <c r="BI55" s="857"/>
      <c r="BJ55" s="205"/>
      <c r="BK55" s="205"/>
      <c r="BL55" s="205"/>
      <c r="BM55" s="205"/>
      <c r="BN55" s="205"/>
      <c r="BO55" s="218"/>
      <c r="BP55" s="218"/>
      <c r="BQ55" s="215">
        <v>49</v>
      </c>
      <c r="BR55" s="216"/>
      <c r="BS55" s="800"/>
      <c r="BT55" s="801"/>
      <c r="BU55" s="801"/>
      <c r="BV55" s="801"/>
      <c r="BW55" s="801"/>
      <c r="BX55" s="801"/>
      <c r="BY55" s="801"/>
      <c r="BZ55" s="801"/>
      <c r="CA55" s="801"/>
      <c r="CB55" s="801"/>
      <c r="CC55" s="801"/>
      <c r="CD55" s="801"/>
      <c r="CE55" s="801"/>
      <c r="CF55" s="801"/>
      <c r="CG55" s="802"/>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199"/>
    </row>
    <row r="56" spans="1:131" s="200" customFormat="1" ht="26.25" customHeight="1" x14ac:dyDescent="0.15">
      <c r="A56" s="214">
        <v>29</v>
      </c>
      <c r="B56" s="778"/>
      <c r="C56" s="779"/>
      <c r="D56" s="779"/>
      <c r="E56" s="779"/>
      <c r="F56" s="779"/>
      <c r="G56" s="779"/>
      <c r="H56" s="779"/>
      <c r="I56" s="779"/>
      <c r="J56" s="779"/>
      <c r="K56" s="779"/>
      <c r="L56" s="779"/>
      <c r="M56" s="779"/>
      <c r="N56" s="779"/>
      <c r="O56" s="779"/>
      <c r="P56" s="780"/>
      <c r="Q56" s="866"/>
      <c r="R56" s="867"/>
      <c r="S56" s="867"/>
      <c r="T56" s="867"/>
      <c r="U56" s="867"/>
      <c r="V56" s="867"/>
      <c r="W56" s="867"/>
      <c r="X56" s="867"/>
      <c r="Y56" s="867"/>
      <c r="Z56" s="867"/>
      <c r="AA56" s="867"/>
      <c r="AB56" s="867"/>
      <c r="AC56" s="867"/>
      <c r="AD56" s="867"/>
      <c r="AE56" s="868"/>
      <c r="AF56" s="793"/>
      <c r="AG56" s="794"/>
      <c r="AH56" s="794"/>
      <c r="AI56" s="794"/>
      <c r="AJ56" s="795"/>
      <c r="AK56" s="869"/>
      <c r="AL56" s="867"/>
      <c r="AM56" s="867"/>
      <c r="AN56" s="867"/>
      <c r="AO56" s="867"/>
      <c r="AP56" s="867"/>
      <c r="AQ56" s="867"/>
      <c r="AR56" s="867"/>
      <c r="AS56" s="867"/>
      <c r="AT56" s="867"/>
      <c r="AU56" s="867"/>
      <c r="AV56" s="867"/>
      <c r="AW56" s="867"/>
      <c r="AX56" s="867"/>
      <c r="AY56" s="867"/>
      <c r="AZ56" s="870"/>
      <c r="BA56" s="870"/>
      <c r="BB56" s="870"/>
      <c r="BC56" s="870"/>
      <c r="BD56" s="870"/>
      <c r="BE56" s="856"/>
      <c r="BF56" s="856"/>
      <c r="BG56" s="856"/>
      <c r="BH56" s="856"/>
      <c r="BI56" s="857"/>
      <c r="BJ56" s="205"/>
      <c r="BK56" s="205"/>
      <c r="BL56" s="205"/>
      <c r="BM56" s="205"/>
      <c r="BN56" s="205"/>
      <c r="BO56" s="218"/>
      <c r="BP56" s="218"/>
      <c r="BQ56" s="215">
        <v>50</v>
      </c>
      <c r="BR56" s="216"/>
      <c r="BS56" s="800"/>
      <c r="BT56" s="801"/>
      <c r="BU56" s="801"/>
      <c r="BV56" s="801"/>
      <c r="BW56" s="801"/>
      <c r="BX56" s="801"/>
      <c r="BY56" s="801"/>
      <c r="BZ56" s="801"/>
      <c r="CA56" s="801"/>
      <c r="CB56" s="801"/>
      <c r="CC56" s="801"/>
      <c r="CD56" s="801"/>
      <c r="CE56" s="801"/>
      <c r="CF56" s="801"/>
      <c r="CG56" s="802"/>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199"/>
    </row>
    <row r="57" spans="1:131" s="200" customFormat="1" ht="26.25" customHeight="1" x14ac:dyDescent="0.15">
      <c r="A57" s="214">
        <v>30</v>
      </c>
      <c r="B57" s="778"/>
      <c r="C57" s="779"/>
      <c r="D57" s="779"/>
      <c r="E57" s="779"/>
      <c r="F57" s="779"/>
      <c r="G57" s="779"/>
      <c r="H57" s="779"/>
      <c r="I57" s="779"/>
      <c r="J57" s="779"/>
      <c r="K57" s="779"/>
      <c r="L57" s="779"/>
      <c r="M57" s="779"/>
      <c r="N57" s="779"/>
      <c r="O57" s="779"/>
      <c r="P57" s="780"/>
      <c r="Q57" s="866"/>
      <c r="R57" s="867"/>
      <c r="S57" s="867"/>
      <c r="T57" s="867"/>
      <c r="U57" s="867"/>
      <c r="V57" s="867"/>
      <c r="W57" s="867"/>
      <c r="X57" s="867"/>
      <c r="Y57" s="867"/>
      <c r="Z57" s="867"/>
      <c r="AA57" s="867"/>
      <c r="AB57" s="867"/>
      <c r="AC57" s="867"/>
      <c r="AD57" s="867"/>
      <c r="AE57" s="868"/>
      <c r="AF57" s="793"/>
      <c r="AG57" s="794"/>
      <c r="AH57" s="794"/>
      <c r="AI57" s="794"/>
      <c r="AJ57" s="795"/>
      <c r="AK57" s="869"/>
      <c r="AL57" s="867"/>
      <c r="AM57" s="867"/>
      <c r="AN57" s="867"/>
      <c r="AO57" s="867"/>
      <c r="AP57" s="867"/>
      <c r="AQ57" s="867"/>
      <c r="AR57" s="867"/>
      <c r="AS57" s="867"/>
      <c r="AT57" s="867"/>
      <c r="AU57" s="867"/>
      <c r="AV57" s="867"/>
      <c r="AW57" s="867"/>
      <c r="AX57" s="867"/>
      <c r="AY57" s="867"/>
      <c r="AZ57" s="870"/>
      <c r="BA57" s="870"/>
      <c r="BB57" s="870"/>
      <c r="BC57" s="870"/>
      <c r="BD57" s="870"/>
      <c r="BE57" s="856"/>
      <c r="BF57" s="856"/>
      <c r="BG57" s="856"/>
      <c r="BH57" s="856"/>
      <c r="BI57" s="857"/>
      <c r="BJ57" s="205"/>
      <c r="BK57" s="205"/>
      <c r="BL57" s="205"/>
      <c r="BM57" s="205"/>
      <c r="BN57" s="205"/>
      <c r="BO57" s="218"/>
      <c r="BP57" s="218"/>
      <c r="BQ57" s="215">
        <v>51</v>
      </c>
      <c r="BR57" s="216"/>
      <c r="BS57" s="800"/>
      <c r="BT57" s="801"/>
      <c r="BU57" s="801"/>
      <c r="BV57" s="801"/>
      <c r="BW57" s="801"/>
      <c r="BX57" s="801"/>
      <c r="BY57" s="801"/>
      <c r="BZ57" s="801"/>
      <c r="CA57" s="801"/>
      <c r="CB57" s="801"/>
      <c r="CC57" s="801"/>
      <c r="CD57" s="801"/>
      <c r="CE57" s="801"/>
      <c r="CF57" s="801"/>
      <c r="CG57" s="802"/>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199"/>
    </row>
    <row r="58" spans="1:131" s="200" customFormat="1" ht="26.25" customHeight="1" x14ac:dyDescent="0.15">
      <c r="A58" s="214">
        <v>31</v>
      </c>
      <c r="B58" s="778"/>
      <c r="C58" s="779"/>
      <c r="D58" s="779"/>
      <c r="E58" s="779"/>
      <c r="F58" s="779"/>
      <c r="G58" s="779"/>
      <c r="H58" s="779"/>
      <c r="I58" s="779"/>
      <c r="J58" s="779"/>
      <c r="K58" s="779"/>
      <c r="L58" s="779"/>
      <c r="M58" s="779"/>
      <c r="N58" s="779"/>
      <c r="O58" s="779"/>
      <c r="P58" s="780"/>
      <c r="Q58" s="866"/>
      <c r="R58" s="867"/>
      <c r="S58" s="867"/>
      <c r="T58" s="867"/>
      <c r="U58" s="867"/>
      <c r="V58" s="867"/>
      <c r="W58" s="867"/>
      <c r="X58" s="867"/>
      <c r="Y58" s="867"/>
      <c r="Z58" s="867"/>
      <c r="AA58" s="867"/>
      <c r="AB58" s="867"/>
      <c r="AC58" s="867"/>
      <c r="AD58" s="867"/>
      <c r="AE58" s="868"/>
      <c r="AF58" s="793"/>
      <c r="AG58" s="794"/>
      <c r="AH58" s="794"/>
      <c r="AI58" s="794"/>
      <c r="AJ58" s="795"/>
      <c r="AK58" s="869"/>
      <c r="AL58" s="867"/>
      <c r="AM58" s="867"/>
      <c r="AN58" s="867"/>
      <c r="AO58" s="867"/>
      <c r="AP58" s="867"/>
      <c r="AQ58" s="867"/>
      <c r="AR58" s="867"/>
      <c r="AS58" s="867"/>
      <c r="AT58" s="867"/>
      <c r="AU58" s="867"/>
      <c r="AV58" s="867"/>
      <c r="AW58" s="867"/>
      <c r="AX58" s="867"/>
      <c r="AY58" s="867"/>
      <c r="AZ58" s="870"/>
      <c r="BA58" s="870"/>
      <c r="BB58" s="870"/>
      <c r="BC58" s="870"/>
      <c r="BD58" s="870"/>
      <c r="BE58" s="856"/>
      <c r="BF58" s="856"/>
      <c r="BG58" s="856"/>
      <c r="BH58" s="856"/>
      <c r="BI58" s="857"/>
      <c r="BJ58" s="205"/>
      <c r="BK58" s="205"/>
      <c r="BL58" s="205"/>
      <c r="BM58" s="205"/>
      <c r="BN58" s="205"/>
      <c r="BO58" s="218"/>
      <c r="BP58" s="218"/>
      <c r="BQ58" s="215">
        <v>52</v>
      </c>
      <c r="BR58" s="216"/>
      <c r="BS58" s="800"/>
      <c r="BT58" s="801"/>
      <c r="BU58" s="801"/>
      <c r="BV58" s="801"/>
      <c r="BW58" s="801"/>
      <c r="BX58" s="801"/>
      <c r="BY58" s="801"/>
      <c r="BZ58" s="801"/>
      <c r="CA58" s="801"/>
      <c r="CB58" s="801"/>
      <c r="CC58" s="801"/>
      <c r="CD58" s="801"/>
      <c r="CE58" s="801"/>
      <c r="CF58" s="801"/>
      <c r="CG58" s="802"/>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199"/>
    </row>
    <row r="59" spans="1:131" s="200" customFormat="1" ht="26.25" customHeight="1" x14ac:dyDescent="0.15">
      <c r="A59" s="214">
        <v>32</v>
      </c>
      <c r="B59" s="778"/>
      <c r="C59" s="779"/>
      <c r="D59" s="779"/>
      <c r="E59" s="779"/>
      <c r="F59" s="779"/>
      <c r="G59" s="779"/>
      <c r="H59" s="779"/>
      <c r="I59" s="779"/>
      <c r="J59" s="779"/>
      <c r="K59" s="779"/>
      <c r="L59" s="779"/>
      <c r="M59" s="779"/>
      <c r="N59" s="779"/>
      <c r="O59" s="779"/>
      <c r="P59" s="780"/>
      <c r="Q59" s="866"/>
      <c r="R59" s="867"/>
      <c r="S59" s="867"/>
      <c r="T59" s="867"/>
      <c r="U59" s="867"/>
      <c r="V59" s="867"/>
      <c r="W59" s="867"/>
      <c r="X59" s="867"/>
      <c r="Y59" s="867"/>
      <c r="Z59" s="867"/>
      <c r="AA59" s="867"/>
      <c r="AB59" s="867"/>
      <c r="AC59" s="867"/>
      <c r="AD59" s="867"/>
      <c r="AE59" s="868"/>
      <c r="AF59" s="793"/>
      <c r="AG59" s="794"/>
      <c r="AH59" s="794"/>
      <c r="AI59" s="794"/>
      <c r="AJ59" s="795"/>
      <c r="AK59" s="869"/>
      <c r="AL59" s="867"/>
      <c r="AM59" s="867"/>
      <c r="AN59" s="867"/>
      <c r="AO59" s="867"/>
      <c r="AP59" s="867"/>
      <c r="AQ59" s="867"/>
      <c r="AR59" s="867"/>
      <c r="AS59" s="867"/>
      <c r="AT59" s="867"/>
      <c r="AU59" s="867"/>
      <c r="AV59" s="867"/>
      <c r="AW59" s="867"/>
      <c r="AX59" s="867"/>
      <c r="AY59" s="867"/>
      <c r="AZ59" s="870"/>
      <c r="BA59" s="870"/>
      <c r="BB59" s="870"/>
      <c r="BC59" s="870"/>
      <c r="BD59" s="870"/>
      <c r="BE59" s="856"/>
      <c r="BF59" s="856"/>
      <c r="BG59" s="856"/>
      <c r="BH59" s="856"/>
      <c r="BI59" s="857"/>
      <c r="BJ59" s="205"/>
      <c r="BK59" s="205"/>
      <c r="BL59" s="205"/>
      <c r="BM59" s="205"/>
      <c r="BN59" s="205"/>
      <c r="BO59" s="218"/>
      <c r="BP59" s="218"/>
      <c r="BQ59" s="215">
        <v>53</v>
      </c>
      <c r="BR59" s="216"/>
      <c r="BS59" s="800"/>
      <c r="BT59" s="801"/>
      <c r="BU59" s="801"/>
      <c r="BV59" s="801"/>
      <c r="BW59" s="801"/>
      <c r="BX59" s="801"/>
      <c r="BY59" s="801"/>
      <c r="BZ59" s="801"/>
      <c r="CA59" s="801"/>
      <c r="CB59" s="801"/>
      <c r="CC59" s="801"/>
      <c r="CD59" s="801"/>
      <c r="CE59" s="801"/>
      <c r="CF59" s="801"/>
      <c r="CG59" s="802"/>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199"/>
    </row>
    <row r="60" spans="1:131" s="200" customFormat="1" ht="26.25" customHeight="1" x14ac:dyDescent="0.15">
      <c r="A60" s="214">
        <v>33</v>
      </c>
      <c r="B60" s="778"/>
      <c r="C60" s="779"/>
      <c r="D60" s="779"/>
      <c r="E60" s="779"/>
      <c r="F60" s="779"/>
      <c r="G60" s="779"/>
      <c r="H60" s="779"/>
      <c r="I60" s="779"/>
      <c r="J60" s="779"/>
      <c r="K60" s="779"/>
      <c r="L60" s="779"/>
      <c r="M60" s="779"/>
      <c r="N60" s="779"/>
      <c r="O60" s="779"/>
      <c r="P60" s="780"/>
      <c r="Q60" s="866"/>
      <c r="R60" s="867"/>
      <c r="S60" s="867"/>
      <c r="T60" s="867"/>
      <c r="U60" s="867"/>
      <c r="V60" s="867"/>
      <c r="W60" s="867"/>
      <c r="X60" s="867"/>
      <c r="Y60" s="867"/>
      <c r="Z60" s="867"/>
      <c r="AA60" s="867"/>
      <c r="AB60" s="867"/>
      <c r="AC60" s="867"/>
      <c r="AD60" s="867"/>
      <c r="AE60" s="868"/>
      <c r="AF60" s="793"/>
      <c r="AG60" s="794"/>
      <c r="AH60" s="794"/>
      <c r="AI60" s="794"/>
      <c r="AJ60" s="795"/>
      <c r="AK60" s="869"/>
      <c r="AL60" s="867"/>
      <c r="AM60" s="867"/>
      <c r="AN60" s="867"/>
      <c r="AO60" s="867"/>
      <c r="AP60" s="867"/>
      <c r="AQ60" s="867"/>
      <c r="AR60" s="867"/>
      <c r="AS60" s="867"/>
      <c r="AT60" s="867"/>
      <c r="AU60" s="867"/>
      <c r="AV60" s="867"/>
      <c r="AW60" s="867"/>
      <c r="AX60" s="867"/>
      <c r="AY60" s="867"/>
      <c r="AZ60" s="870"/>
      <c r="BA60" s="870"/>
      <c r="BB60" s="870"/>
      <c r="BC60" s="870"/>
      <c r="BD60" s="870"/>
      <c r="BE60" s="856"/>
      <c r="BF60" s="856"/>
      <c r="BG60" s="856"/>
      <c r="BH60" s="856"/>
      <c r="BI60" s="857"/>
      <c r="BJ60" s="205"/>
      <c r="BK60" s="205"/>
      <c r="BL60" s="205"/>
      <c r="BM60" s="205"/>
      <c r="BN60" s="205"/>
      <c r="BO60" s="218"/>
      <c r="BP60" s="218"/>
      <c r="BQ60" s="215">
        <v>54</v>
      </c>
      <c r="BR60" s="216"/>
      <c r="BS60" s="800"/>
      <c r="BT60" s="801"/>
      <c r="BU60" s="801"/>
      <c r="BV60" s="801"/>
      <c r="BW60" s="801"/>
      <c r="BX60" s="801"/>
      <c r="BY60" s="801"/>
      <c r="BZ60" s="801"/>
      <c r="CA60" s="801"/>
      <c r="CB60" s="801"/>
      <c r="CC60" s="801"/>
      <c r="CD60" s="801"/>
      <c r="CE60" s="801"/>
      <c r="CF60" s="801"/>
      <c r="CG60" s="802"/>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199"/>
    </row>
    <row r="61" spans="1:131" s="200" customFormat="1" ht="26.25" customHeight="1" thickBot="1" x14ac:dyDescent="0.2">
      <c r="A61" s="214">
        <v>34</v>
      </c>
      <c r="B61" s="778"/>
      <c r="C61" s="779"/>
      <c r="D61" s="779"/>
      <c r="E61" s="779"/>
      <c r="F61" s="779"/>
      <c r="G61" s="779"/>
      <c r="H61" s="779"/>
      <c r="I61" s="779"/>
      <c r="J61" s="779"/>
      <c r="K61" s="779"/>
      <c r="L61" s="779"/>
      <c r="M61" s="779"/>
      <c r="N61" s="779"/>
      <c r="O61" s="779"/>
      <c r="P61" s="780"/>
      <c r="Q61" s="866"/>
      <c r="R61" s="867"/>
      <c r="S61" s="867"/>
      <c r="T61" s="867"/>
      <c r="U61" s="867"/>
      <c r="V61" s="867"/>
      <c r="W61" s="867"/>
      <c r="X61" s="867"/>
      <c r="Y61" s="867"/>
      <c r="Z61" s="867"/>
      <c r="AA61" s="867"/>
      <c r="AB61" s="867"/>
      <c r="AC61" s="867"/>
      <c r="AD61" s="867"/>
      <c r="AE61" s="868"/>
      <c r="AF61" s="793"/>
      <c r="AG61" s="794"/>
      <c r="AH61" s="794"/>
      <c r="AI61" s="794"/>
      <c r="AJ61" s="795"/>
      <c r="AK61" s="869"/>
      <c r="AL61" s="867"/>
      <c r="AM61" s="867"/>
      <c r="AN61" s="867"/>
      <c r="AO61" s="867"/>
      <c r="AP61" s="867"/>
      <c r="AQ61" s="867"/>
      <c r="AR61" s="867"/>
      <c r="AS61" s="867"/>
      <c r="AT61" s="867"/>
      <c r="AU61" s="867"/>
      <c r="AV61" s="867"/>
      <c r="AW61" s="867"/>
      <c r="AX61" s="867"/>
      <c r="AY61" s="867"/>
      <c r="AZ61" s="870"/>
      <c r="BA61" s="870"/>
      <c r="BB61" s="870"/>
      <c r="BC61" s="870"/>
      <c r="BD61" s="870"/>
      <c r="BE61" s="856"/>
      <c r="BF61" s="856"/>
      <c r="BG61" s="856"/>
      <c r="BH61" s="856"/>
      <c r="BI61" s="857"/>
      <c r="BJ61" s="205"/>
      <c r="BK61" s="205"/>
      <c r="BL61" s="205"/>
      <c r="BM61" s="205"/>
      <c r="BN61" s="205"/>
      <c r="BO61" s="218"/>
      <c r="BP61" s="218"/>
      <c r="BQ61" s="215">
        <v>55</v>
      </c>
      <c r="BR61" s="216"/>
      <c r="BS61" s="800"/>
      <c r="BT61" s="801"/>
      <c r="BU61" s="801"/>
      <c r="BV61" s="801"/>
      <c r="BW61" s="801"/>
      <c r="BX61" s="801"/>
      <c r="BY61" s="801"/>
      <c r="BZ61" s="801"/>
      <c r="CA61" s="801"/>
      <c r="CB61" s="801"/>
      <c r="CC61" s="801"/>
      <c r="CD61" s="801"/>
      <c r="CE61" s="801"/>
      <c r="CF61" s="801"/>
      <c r="CG61" s="802"/>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199"/>
    </row>
    <row r="62" spans="1:131" s="200" customFormat="1" ht="26.25" customHeight="1" x14ac:dyDescent="0.15">
      <c r="A62" s="214">
        <v>35</v>
      </c>
      <c r="B62" s="778"/>
      <c r="C62" s="779"/>
      <c r="D62" s="779"/>
      <c r="E62" s="779"/>
      <c r="F62" s="779"/>
      <c r="G62" s="779"/>
      <c r="H62" s="779"/>
      <c r="I62" s="779"/>
      <c r="J62" s="779"/>
      <c r="K62" s="779"/>
      <c r="L62" s="779"/>
      <c r="M62" s="779"/>
      <c r="N62" s="779"/>
      <c r="O62" s="779"/>
      <c r="P62" s="780"/>
      <c r="Q62" s="866"/>
      <c r="R62" s="867"/>
      <c r="S62" s="867"/>
      <c r="T62" s="867"/>
      <c r="U62" s="867"/>
      <c r="V62" s="867"/>
      <c r="W62" s="867"/>
      <c r="X62" s="867"/>
      <c r="Y62" s="867"/>
      <c r="Z62" s="867"/>
      <c r="AA62" s="867"/>
      <c r="AB62" s="867"/>
      <c r="AC62" s="867"/>
      <c r="AD62" s="867"/>
      <c r="AE62" s="868"/>
      <c r="AF62" s="793"/>
      <c r="AG62" s="794"/>
      <c r="AH62" s="794"/>
      <c r="AI62" s="794"/>
      <c r="AJ62" s="795"/>
      <c r="AK62" s="869"/>
      <c r="AL62" s="867"/>
      <c r="AM62" s="867"/>
      <c r="AN62" s="867"/>
      <c r="AO62" s="867"/>
      <c r="AP62" s="867"/>
      <c r="AQ62" s="867"/>
      <c r="AR62" s="867"/>
      <c r="AS62" s="867"/>
      <c r="AT62" s="867"/>
      <c r="AU62" s="867"/>
      <c r="AV62" s="867"/>
      <c r="AW62" s="867"/>
      <c r="AX62" s="867"/>
      <c r="AY62" s="867"/>
      <c r="AZ62" s="870"/>
      <c r="BA62" s="870"/>
      <c r="BB62" s="870"/>
      <c r="BC62" s="870"/>
      <c r="BD62" s="870"/>
      <c r="BE62" s="856"/>
      <c r="BF62" s="856"/>
      <c r="BG62" s="856"/>
      <c r="BH62" s="856"/>
      <c r="BI62" s="857"/>
      <c r="BJ62" s="893" t="s">
        <v>391</v>
      </c>
      <c r="BK62" s="831"/>
      <c r="BL62" s="831"/>
      <c r="BM62" s="831"/>
      <c r="BN62" s="832"/>
      <c r="BO62" s="218"/>
      <c r="BP62" s="218"/>
      <c r="BQ62" s="215">
        <v>56</v>
      </c>
      <c r="BR62" s="216"/>
      <c r="BS62" s="800"/>
      <c r="BT62" s="801"/>
      <c r="BU62" s="801"/>
      <c r="BV62" s="801"/>
      <c r="BW62" s="801"/>
      <c r="BX62" s="801"/>
      <c r="BY62" s="801"/>
      <c r="BZ62" s="801"/>
      <c r="CA62" s="801"/>
      <c r="CB62" s="801"/>
      <c r="CC62" s="801"/>
      <c r="CD62" s="801"/>
      <c r="CE62" s="801"/>
      <c r="CF62" s="801"/>
      <c r="CG62" s="802"/>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199"/>
    </row>
    <row r="63" spans="1:131" s="200" customFormat="1" ht="26.25" customHeight="1" thickBot="1" x14ac:dyDescent="0.2">
      <c r="A63" s="217" t="s">
        <v>371</v>
      </c>
      <c r="B63" s="815" t="s">
        <v>392</v>
      </c>
      <c r="C63" s="816"/>
      <c r="D63" s="816"/>
      <c r="E63" s="816"/>
      <c r="F63" s="816"/>
      <c r="G63" s="816"/>
      <c r="H63" s="816"/>
      <c r="I63" s="816"/>
      <c r="J63" s="816"/>
      <c r="K63" s="816"/>
      <c r="L63" s="816"/>
      <c r="M63" s="816"/>
      <c r="N63" s="816"/>
      <c r="O63" s="816"/>
      <c r="P63" s="817"/>
      <c r="Q63" s="878"/>
      <c r="R63" s="879"/>
      <c r="S63" s="879"/>
      <c r="T63" s="879"/>
      <c r="U63" s="879"/>
      <c r="V63" s="879"/>
      <c r="W63" s="879"/>
      <c r="X63" s="879"/>
      <c r="Y63" s="879"/>
      <c r="Z63" s="879"/>
      <c r="AA63" s="879"/>
      <c r="AB63" s="879"/>
      <c r="AC63" s="879"/>
      <c r="AD63" s="879"/>
      <c r="AE63" s="880"/>
      <c r="AF63" s="881">
        <v>807</v>
      </c>
      <c r="AG63" s="871"/>
      <c r="AH63" s="871"/>
      <c r="AI63" s="871"/>
      <c r="AJ63" s="882"/>
      <c r="AK63" s="883"/>
      <c r="AL63" s="879"/>
      <c r="AM63" s="879"/>
      <c r="AN63" s="879"/>
      <c r="AO63" s="879"/>
      <c r="AP63" s="871">
        <v>4161</v>
      </c>
      <c r="AQ63" s="871"/>
      <c r="AR63" s="871"/>
      <c r="AS63" s="871"/>
      <c r="AT63" s="871"/>
      <c r="AU63" s="871">
        <v>1265</v>
      </c>
      <c r="AV63" s="871"/>
      <c r="AW63" s="871"/>
      <c r="AX63" s="871"/>
      <c r="AY63" s="871"/>
      <c r="AZ63" s="872"/>
      <c r="BA63" s="872"/>
      <c r="BB63" s="872"/>
      <c r="BC63" s="872"/>
      <c r="BD63" s="872"/>
      <c r="BE63" s="873"/>
      <c r="BF63" s="873"/>
      <c r="BG63" s="873"/>
      <c r="BH63" s="873"/>
      <c r="BI63" s="874"/>
      <c r="BJ63" s="875" t="s">
        <v>225</v>
      </c>
      <c r="BK63" s="876"/>
      <c r="BL63" s="876"/>
      <c r="BM63" s="876"/>
      <c r="BN63" s="877"/>
      <c r="BO63" s="218"/>
      <c r="BP63" s="218"/>
      <c r="BQ63" s="215">
        <v>57</v>
      </c>
      <c r="BR63" s="216"/>
      <c r="BS63" s="800"/>
      <c r="BT63" s="801"/>
      <c r="BU63" s="801"/>
      <c r="BV63" s="801"/>
      <c r="BW63" s="801"/>
      <c r="BX63" s="801"/>
      <c r="BY63" s="801"/>
      <c r="BZ63" s="801"/>
      <c r="CA63" s="801"/>
      <c r="CB63" s="801"/>
      <c r="CC63" s="801"/>
      <c r="CD63" s="801"/>
      <c r="CE63" s="801"/>
      <c r="CF63" s="801"/>
      <c r="CG63" s="802"/>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0"/>
      <c r="BT64" s="801"/>
      <c r="BU64" s="801"/>
      <c r="BV64" s="801"/>
      <c r="BW64" s="801"/>
      <c r="BX64" s="801"/>
      <c r="BY64" s="801"/>
      <c r="BZ64" s="801"/>
      <c r="CA64" s="801"/>
      <c r="CB64" s="801"/>
      <c r="CC64" s="801"/>
      <c r="CD64" s="801"/>
      <c r="CE64" s="801"/>
      <c r="CF64" s="801"/>
      <c r="CG64" s="802"/>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0"/>
      <c r="BT65" s="801"/>
      <c r="BU65" s="801"/>
      <c r="BV65" s="801"/>
      <c r="BW65" s="801"/>
      <c r="BX65" s="801"/>
      <c r="BY65" s="801"/>
      <c r="BZ65" s="801"/>
      <c r="CA65" s="801"/>
      <c r="CB65" s="801"/>
      <c r="CC65" s="801"/>
      <c r="CD65" s="801"/>
      <c r="CE65" s="801"/>
      <c r="CF65" s="801"/>
      <c r="CG65" s="802"/>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199"/>
    </row>
    <row r="66" spans="1:131" s="200" customFormat="1" ht="26.25" customHeight="1" x14ac:dyDescent="0.15">
      <c r="A66" s="766" t="s">
        <v>394</v>
      </c>
      <c r="B66" s="767"/>
      <c r="C66" s="767"/>
      <c r="D66" s="767"/>
      <c r="E66" s="767"/>
      <c r="F66" s="767"/>
      <c r="G66" s="767"/>
      <c r="H66" s="767"/>
      <c r="I66" s="767"/>
      <c r="J66" s="767"/>
      <c r="K66" s="767"/>
      <c r="L66" s="767"/>
      <c r="M66" s="767"/>
      <c r="N66" s="767"/>
      <c r="O66" s="767"/>
      <c r="P66" s="768"/>
      <c r="Q66" s="743" t="s">
        <v>395</v>
      </c>
      <c r="R66" s="744"/>
      <c r="S66" s="744"/>
      <c r="T66" s="744"/>
      <c r="U66" s="745"/>
      <c r="V66" s="743" t="s">
        <v>396</v>
      </c>
      <c r="W66" s="744"/>
      <c r="X66" s="744"/>
      <c r="Y66" s="744"/>
      <c r="Z66" s="745"/>
      <c r="AA66" s="743" t="s">
        <v>397</v>
      </c>
      <c r="AB66" s="744"/>
      <c r="AC66" s="744"/>
      <c r="AD66" s="744"/>
      <c r="AE66" s="745"/>
      <c r="AF66" s="896" t="s">
        <v>398</v>
      </c>
      <c r="AG66" s="838"/>
      <c r="AH66" s="838"/>
      <c r="AI66" s="838"/>
      <c r="AJ66" s="897"/>
      <c r="AK66" s="743" t="s">
        <v>399</v>
      </c>
      <c r="AL66" s="767"/>
      <c r="AM66" s="767"/>
      <c r="AN66" s="767"/>
      <c r="AO66" s="768"/>
      <c r="AP66" s="743" t="s">
        <v>400</v>
      </c>
      <c r="AQ66" s="744"/>
      <c r="AR66" s="744"/>
      <c r="AS66" s="744"/>
      <c r="AT66" s="745"/>
      <c r="AU66" s="743" t="s">
        <v>401</v>
      </c>
      <c r="AV66" s="744"/>
      <c r="AW66" s="744"/>
      <c r="AX66" s="744"/>
      <c r="AY66" s="745"/>
      <c r="AZ66" s="743" t="s">
        <v>359</v>
      </c>
      <c r="BA66" s="744"/>
      <c r="BB66" s="744"/>
      <c r="BC66" s="744"/>
      <c r="BD66" s="755"/>
      <c r="BE66" s="218"/>
      <c r="BF66" s="218"/>
      <c r="BG66" s="218"/>
      <c r="BH66" s="218"/>
      <c r="BI66" s="218"/>
      <c r="BJ66" s="218"/>
      <c r="BK66" s="218"/>
      <c r="BL66" s="218"/>
      <c r="BM66" s="218"/>
      <c r="BN66" s="218"/>
      <c r="BO66" s="218"/>
      <c r="BP66" s="218"/>
      <c r="BQ66" s="215">
        <v>60</v>
      </c>
      <c r="BR66" s="220"/>
      <c r="BS66" s="887"/>
      <c r="BT66" s="888"/>
      <c r="BU66" s="888"/>
      <c r="BV66" s="888"/>
      <c r="BW66" s="888"/>
      <c r="BX66" s="888"/>
      <c r="BY66" s="888"/>
      <c r="BZ66" s="888"/>
      <c r="CA66" s="888"/>
      <c r="CB66" s="888"/>
      <c r="CC66" s="888"/>
      <c r="CD66" s="888"/>
      <c r="CE66" s="888"/>
      <c r="CF66" s="888"/>
      <c r="CG66" s="889"/>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4"/>
      <c r="DW66" s="885"/>
      <c r="DX66" s="885"/>
      <c r="DY66" s="885"/>
      <c r="DZ66" s="886"/>
      <c r="EA66" s="199"/>
    </row>
    <row r="67" spans="1:131" s="200" customFormat="1" ht="26.25" customHeight="1" thickBot="1" x14ac:dyDescent="0.2">
      <c r="A67" s="769"/>
      <c r="B67" s="770"/>
      <c r="C67" s="770"/>
      <c r="D67" s="770"/>
      <c r="E67" s="770"/>
      <c r="F67" s="770"/>
      <c r="G67" s="770"/>
      <c r="H67" s="770"/>
      <c r="I67" s="770"/>
      <c r="J67" s="770"/>
      <c r="K67" s="770"/>
      <c r="L67" s="770"/>
      <c r="M67" s="770"/>
      <c r="N67" s="770"/>
      <c r="O67" s="770"/>
      <c r="P67" s="771"/>
      <c r="Q67" s="746"/>
      <c r="R67" s="747"/>
      <c r="S67" s="747"/>
      <c r="T67" s="747"/>
      <c r="U67" s="748"/>
      <c r="V67" s="746"/>
      <c r="W67" s="747"/>
      <c r="X67" s="747"/>
      <c r="Y67" s="747"/>
      <c r="Z67" s="748"/>
      <c r="AA67" s="746"/>
      <c r="AB67" s="747"/>
      <c r="AC67" s="747"/>
      <c r="AD67" s="747"/>
      <c r="AE67" s="748"/>
      <c r="AF67" s="898"/>
      <c r="AG67" s="841"/>
      <c r="AH67" s="841"/>
      <c r="AI67" s="841"/>
      <c r="AJ67" s="899"/>
      <c r="AK67" s="900"/>
      <c r="AL67" s="770"/>
      <c r="AM67" s="770"/>
      <c r="AN67" s="770"/>
      <c r="AO67" s="771"/>
      <c r="AP67" s="746"/>
      <c r="AQ67" s="747"/>
      <c r="AR67" s="747"/>
      <c r="AS67" s="747"/>
      <c r="AT67" s="748"/>
      <c r="AU67" s="746"/>
      <c r="AV67" s="747"/>
      <c r="AW67" s="747"/>
      <c r="AX67" s="747"/>
      <c r="AY67" s="748"/>
      <c r="AZ67" s="746"/>
      <c r="BA67" s="747"/>
      <c r="BB67" s="747"/>
      <c r="BC67" s="747"/>
      <c r="BD67" s="756"/>
      <c r="BE67" s="218"/>
      <c r="BF67" s="218"/>
      <c r="BG67" s="218"/>
      <c r="BH67" s="218"/>
      <c r="BI67" s="218"/>
      <c r="BJ67" s="218"/>
      <c r="BK67" s="218"/>
      <c r="BL67" s="218"/>
      <c r="BM67" s="218"/>
      <c r="BN67" s="218"/>
      <c r="BO67" s="218"/>
      <c r="BP67" s="218"/>
      <c r="BQ67" s="215">
        <v>61</v>
      </c>
      <c r="BR67" s="220"/>
      <c r="BS67" s="887"/>
      <c r="BT67" s="888"/>
      <c r="BU67" s="888"/>
      <c r="BV67" s="888"/>
      <c r="BW67" s="888"/>
      <c r="BX67" s="888"/>
      <c r="BY67" s="888"/>
      <c r="BZ67" s="888"/>
      <c r="CA67" s="888"/>
      <c r="CB67" s="888"/>
      <c r="CC67" s="888"/>
      <c r="CD67" s="888"/>
      <c r="CE67" s="888"/>
      <c r="CF67" s="888"/>
      <c r="CG67" s="889"/>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4"/>
      <c r="DW67" s="885"/>
      <c r="DX67" s="885"/>
      <c r="DY67" s="885"/>
      <c r="DZ67" s="886"/>
      <c r="EA67" s="199"/>
    </row>
    <row r="68" spans="1:131" s="200" customFormat="1" ht="26.25" customHeight="1" thickTop="1" x14ac:dyDescent="0.15">
      <c r="A68" s="211">
        <v>1</v>
      </c>
      <c r="B68" s="737" t="s">
        <v>549</v>
      </c>
      <c r="C68" s="738"/>
      <c r="D68" s="738"/>
      <c r="E68" s="738"/>
      <c r="F68" s="738"/>
      <c r="G68" s="738"/>
      <c r="H68" s="738"/>
      <c r="I68" s="738"/>
      <c r="J68" s="738"/>
      <c r="K68" s="738"/>
      <c r="L68" s="738"/>
      <c r="M68" s="738"/>
      <c r="N68" s="738"/>
      <c r="O68" s="738"/>
      <c r="P68" s="739"/>
      <c r="Q68" s="894">
        <v>9214</v>
      </c>
      <c r="R68" s="895"/>
      <c r="S68" s="895"/>
      <c r="T68" s="895"/>
      <c r="U68" s="895"/>
      <c r="V68" s="895">
        <v>9133</v>
      </c>
      <c r="W68" s="895"/>
      <c r="X68" s="895"/>
      <c r="Y68" s="895"/>
      <c r="Z68" s="895"/>
      <c r="AA68" s="895">
        <v>80</v>
      </c>
      <c r="AB68" s="895"/>
      <c r="AC68" s="895"/>
      <c r="AD68" s="895"/>
      <c r="AE68" s="895"/>
      <c r="AF68" s="895">
        <v>80</v>
      </c>
      <c r="AG68" s="895"/>
      <c r="AH68" s="895"/>
      <c r="AI68" s="895"/>
      <c r="AJ68" s="895"/>
      <c r="AK68" s="895">
        <v>37</v>
      </c>
      <c r="AL68" s="895"/>
      <c r="AM68" s="895"/>
      <c r="AN68" s="895"/>
      <c r="AO68" s="895"/>
      <c r="AP68" s="895">
        <v>5851</v>
      </c>
      <c r="AQ68" s="895"/>
      <c r="AR68" s="895"/>
      <c r="AS68" s="895"/>
      <c r="AT68" s="895"/>
      <c r="AU68" s="895">
        <v>312</v>
      </c>
      <c r="AV68" s="895"/>
      <c r="AW68" s="895"/>
      <c r="AX68" s="895"/>
      <c r="AY68" s="895"/>
      <c r="AZ68" s="903"/>
      <c r="BA68" s="903"/>
      <c r="BB68" s="903"/>
      <c r="BC68" s="903"/>
      <c r="BD68" s="904"/>
      <c r="BE68" s="218"/>
      <c r="BF68" s="218"/>
      <c r="BG68" s="218"/>
      <c r="BH68" s="218"/>
      <c r="BI68" s="218"/>
      <c r="BJ68" s="218"/>
      <c r="BK68" s="218"/>
      <c r="BL68" s="218"/>
      <c r="BM68" s="218"/>
      <c r="BN68" s="218"/>
      <c r="BO68" s="218"/>
      <c r="BP68" s="218"/>
      <c r="BQ68" s="215">
        <v>62</v>
      </c>
      <c r="BR68" s="220"/>
      <c r="BS68" s="887"/>
      <c r="BT68" s="888"/>
      <c r="BU68" s="888"/>
      <c r="BV68" s="888"/>
      <c r="BW68" s="888"/>
      <c r="BX68" s="888"/>
      <c r="BY68" s="888"/>
      <c r="BZ68" s="888"/>
      <c r="CA68" s="888"/>
      <c r="CB68" s="888"/>
      <c r="CC68" s="888"/>
      <c r="CD68" s="888"/>
      <c r="CE68" s="888"/>
      <c r="CF68" s="888"/>
      <c r="CG68" s="889"/>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4"/>
      <c r="DW68" s="885"/>
      <c r="DX68" s="885"/>
      <c r="DY68" s="885"/>
      <c r="DZ68" s="886"/>
      <c r="EA68" s="199"/>
    </row>
    <row r="69" spans="1:131" s="200" customFormat="1" ht="26.25" customHeight="1" x14ac:dyDescent="0.15">
      <c r="A69" s="214">
        <v>2</v>
      </c>
      <c r="B69" s="740" t="s">
        <v>550</v>
      </c>
      <c r="C69" s="741"/>
      <c r="D69" s="741"/>
      <c r="E69" s="741"/>
      <c r="F69" s="741"/>
      <c r="G69" s="741"/>
      <c r="H69" s="741"/>
      <c r="I69" s="741"/>
      <c r="J69" s="741"/>
      <c r="K69" s="741"/>
      <c r="L69" s="741"/>
      <c r="M69" s="741"/>
      <c r="N69" s="741"/>
      <c r="O69" s="741"/>
      <c r="P69" s="742"/>
      <c r="Q69" s="905">
        <v>4911</v>
      </c>
      <c r="R69" s="858"/>
      <c r="S69" s="858"/>
      <c r="T69" s="858"/>
      <c r="U69" s="858"/>
      <c r="V69" s="858">
        <v>4274</v>
      </c>
      <c r="W69" s="858"/>
      <c r="X69" s="858"/>
      <c r="Y69" s="858"/>
      <c r="Z69" s="858"/>
      <c r="AA69" s="858">
        <v>638</v>
      </c>
      <c r="AB69" s="858"/>
      <c r="AC69" s="858"/>
      <c r="AD69" s="858"/>
      <c r="AE69" s="858"/>
      <c r="AF69" s="858">
        <v>638</v>
      </c>
      <c r="AG69" s="858"/>
      <c r="AH69" s="858"/>
      <c r="AI69" s="858"/>
      <c r="AJ69" s="858"/>
      <c r="AK69" s="858" t="s">
        <v>559</v>
      </c>
      <c r="AL69" s="858"/>
      <c r="AM69" s="858"/>
      <c r="AN69" s="858"/>
      <c r="AO69" s="858"/>
      <c r="AP69" s="858" t="s">
        <v>558</v>
      </c>
      <c r="AQ69" s="858"/>
      <c r="AR69" s="858"/>
      <c r="AS69" s="858"/>
      <c r="AT69" s="858"/>
      <c r="AU69" s="858" t="s">
        <v>558</v>
      </c>
      <c r="AV69" s="858"/>
      <c r="AW69" s="858"/>
      <c r="AX69" s="858"/>
      <c r="AY69" s="858"/>
      <c r="AZ69" s="901"/>
      <c r="BA69" s="901"/>
      <c r="BB69" s="901"/>
      <c r="BC69" s="901"/>
      <c r="BD69" s="902"/>
      <c r="BE69" s="218"/>
      <c r="BF69" s="218"/>
      <c r="BG69" s="218"/>
      <c r="BH69" s="218"/>
      <c r="BI69" s="218"/>
      <c r="BJ69" s="218"/>
      <c r="BK69" s="218"/>
      <c r="BL69" s="218"/>
      <c r="BM69" s="218"/>
      <c r="BN69" s="218"/>
      <c r="BO69" s="218"/>
      <c r="BP69" s="218"/>
      <c r="BQ69" s="215">
        <v>63</v>
      </c>
      <c r="BR69" s="220"/>
      <c r="BS69" s="887"/>
      <c r="BT69" s="888"/>
      <c r="BU69" s="888"/>
      <c r="BV69" s="888"/>
      <c r="BW69" s="888"/>
      <c r="BX69" s="888"/>
      <c r="BY69" s="888"/>
      <c r="BZ69" s="888"/>
      <c r="CA69" s="888"/>
      <c r="CB69" s="888"/>
      <c r="CC69" s="888"/>
      <c r="CD69" s="888"/>
      <c r="CE69" s="888"/>
      <c r="CF69" s="888"/>
      <c r="CG69" s="889"/>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4"/>
      <c r="DW69" s="885"/>
      <c r="DX69" s="885"/>
      <c r="DY69" s="885"/>
      <c r="DZ69" s="886"/>
      <c r="EA69" s="199"/>
    </row>
    <row r="70" spans="1:131" s="200" customFormat="1" ht="26.25" customHeight="1" x14ac:dyDescent="0.15">
      <c r="A70" s="214">
        <v>3</v>
      </c>
      <c r="B70" s="740" t="s">
        <v>551</v>
      </c>
      <c r="C70" s="741"/>
      <c r="D70" s="741"/>
      <c r="E70" s="741"/>
      <c r="F70" s="741"/>
      <c r="G70" s="741"/>
      <c r="H70" s="741"/>
      <c r="I70" s="741"/>
      <c r="J70" s="741"/>
      <c r="K70" s="741"/>
      <c r="L70" s="741"/>
      <c r="M70" s="741"/>
      <c r="N70" s="741"/>
      <c r="O70" s="741"/>
      <c r="P70" s="742"/>
      <c r="Q70" s="905">
        <v>11</v>
      </c>
      <c r="R70" s="858"/>
      <c r="S70" s="858"/>
      <c r="T70" s="858"/>
      <c r="U70" s="858"/>
      <c r="V70" s="858">
        <v>9</v>
      </c>
      <c r="W70" s="858"/>
      <c r="X70" s="858"/>
      <c r="Y70" s="858"/>
      <c r="Z70" s="858"/>
      <c r="AA70" s="858">
        <v>2</v>
      </c>
      <c r="AB70" s="858"/>
      <c r="AC70" s="858"/>
      <c r="AD70" s="858"/>
      <c r="AE70" s="858"/>
      <c r="AF70" s="858">
        <v>2</v>
      </c>
      <c r="AG70" s="858"/>
      <c r="AH70" s="858"/>
      <c r="AI70" s="858"/>
      <c r="AJ70" s="858"/>
      <c r="AK70" s="858" t="s">
        <v>558</v>
      </c>
      <c r="AL70" s="858"/>
      <c r="AM70" s="858"/>
      <c r="AN70" s="858"/>
      <c r="AO70" s="858"/>
      <c r="AP70" s="858" t="s">
        <v>558</v>
      </c>
      <c r="AQ70" s="858"/>
      <c r="AR70" s="858"/>
      <c r="AS70" s="858"/>
      <c r="AT70" s="858"/>
      <c r="AU70" s="858" t="s">
        <v>558</v>
      </c>
      <c r="AV70" s="858"/>
      <c r="AW70" s="858"/>
      <c r="AX70" s="858"/>
      <c r="AY70" s="858"/>
      <c r="AZ70" s="901"/>
      <c r="BA70" s="901"/>
      <c r="BB70" s="901"/>
      <c r="BC70" s="901"/>
      <c r="BD70" s="902"/>
      <c r="BE70" s="218"/>
      <c r="BF70" s="218"/>
      <c r="BG70" s="218"/>
      <c r="BH70" s="218"/>
      <c r="BI70" s="218"/>
      <c r="BJ70" s="218"/>
      <c r="BK70" s="218"/>
      <c r="BL70" s="218"/>
      <c r="BM70" s="218"/>
      <c r="BN70" s="218"/>
      <c r="BO70" s="218"/>
      <c r="BP70" s="218"/>
      <c r="BQ70" s="215">
        <v>64</v>
      </c>
      <c r="BR70" s="220"/>
      <c r="BS70" s="887"/>
      <c r="BT70" s="888"/>
      <c r="BU70" s="888"/>
      <c r="BV70" s="888"/>
      <c r="BW70" s="888"/>
      <c r="BX70" s="888"/>
      <c r="BY70" s="888"/>
      <c r="BZ70" s="888"/>
      <c r="CA70" s="888"/>
      <c r="CB70" s="888"/>
      <c r="CC70" s="888"/>
      <c r="CD70" s="888"/>
      <c r="CE70" s="888"/>
      <c r="CF70" s="888"/>
      <c r="CG70" s="889"/>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4"/>
      <c r="DW70" s="885"/>
      <c r="DX70" s="885"/>
      <c r="DY70" s="885"/>
      <c r="DZ70" s="886"/>
      <c r="EA70" s="199"/>
    </row>
    <row r="71" spans="1:131" s="200" customFormat="1" ht="26.25" customHeight="1" x14ac:dyDescent="0.15">
      <c r="A71" s="214">
        <v>4</v>
      </c>
      <c r="B71" s="740" t="s">
        <v>552</v>
      </c>
      <c r="C71" s="741"/>
      <c r="D71" s="741"/>
      <c r="E71" s="741"/>
      <c r="F71" s="741"/>
      <c r="G71" s="741"/>
      <c r="H71" s="741"/>
      <c r="I71" s="741"/>
      <c r="J71" s="741"/>
      <c r="K71" s="741"/>
      <c r="L71" s="741"/>
      <c r="M71" s="741"/>
      <c r="N71" s="741"/>
      <c r="O71" s="741"/>
      <c r="P71" s="742"/>
      <c r="Q71" s="905">
        <v>13</v>
      </c>
      <c r="R71" s="858"/>
      <c r="S71" s="858"/>
      <c r="T71" s="858"/>
      <c r="U71" s="858"/>
      <c r="V71" s="858">
        <v>10</v>
      </c>
      <c r="W71" s="858"/>
      <c r="X71" s="858"/>
      <c r="Y71" s="858"/>
      <c r="Z71" s="858"/>
      <c r="AA71" s="858">
        <v>3</v>
      </c>
      <c r="AB71" s="858"/>
      <c r="AC71" s="858"/>
      <c r="AD71" s="858"/>
      <c r="AE71" s="858"/>
      <c r="AF71" s="858">
        <v>3</v>
      </c>
      <c r="AG71" s="858"/>
      <c r="AH71" s="858"/>
      <c r="AI71" s="858"/>
      <c r="AJ71" s="858"/>
      <c r="AK71" s="858" t="s">
        <v>558</v>
      </c>
      <c r="AL71" s="858"/>
      <c r="AM71" s="858"/>
      <c r="AN71" s="858"/>
      <c r="AO71" s="858"/>
      <c r="AP71" s="858" t="s">
        <v>558</v>
      </c>
      <c r="AQ71" s="858"/>
      <c r="AR71" s="858"/>
      <c r="AS71" s="858"/>
      <c r="AT71" s="858"/>
      <c r="AU71" s="858" t="s">
        <v>558</v>
      </c>
      <c r="AV71" s="858"/>
      <c r="AW71" s="858"/>
      <c r="AX71" s="858"/>
      <c r="AY71" s="858"/>
      <c r="AZ71" s="901"/>
      <c r="BA71" s="901"/>
      <c r="BB71" s="901"/>
      <c r="BC71" s="901"/>
      <c r="BD71" s="902"/>
      <c r="BE71" s="218"/>
      <c r="BF71" s="218"/>
      <c r="BG71" s="218"/>
      <c r="BH71" s="218"/>
      <c r="BI71" s="218"/>
      <c r="BJ71" s="218"/>
      <c r="BK71" s="218"/>
      <c r="BL71" s="218"/>
      <c r="BM71" s="218"/>
      <c r="BN71" s="218"/>
      <c r="BO71" s="218"/>
      <c r="BP71" s="218"/>
      <c r="BQ71" s="215">
        <v>65</v>
      </c>
      <c r="BR71" s="220"/>
      <c r="BS71" s="887"/>
      <c r="BT71" s="888"/>
      <c r="BU71" s="888"/>
      <c r="BV71" s="888"/>
      <c r="BW71" s="888"/>
      <c r="BX71" s="888"/>
      <c r="BY71" s="888"/>
      <c r="BZ71" s="888"/>
      <c r="CA71" s="888"/>
      <c r="CB71" s="888"/>
      <c r="CC71" s="888"/>
      <c r="CD71" s="888"/>
      <c r="CE71" s="888"/>
      <c r="CF71" s="888"/>
      <c r="CG71" s="889"/>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4"/>
      <c r="DW71" s="885"/>
      <c r="DX71" s="885"/>
      <c r="DY71" s="885"/>
      <c r="DZ71" s="886"/>
      <c r="EA71" s="199"/>
    </row>
    <row r="72" spans="1:131" s="200" customFormat="1" ht="26.25" customHeight="1" x14ac:dyDescent="0.15">
      <c r="A72" s="214">
        <v>5</v>
      </c>
      <c r="B72" s="740" t="s">
        <v>553</v>
      </c>
      <c r="C72" s="741"/>
      <c r="D72" s="741"/>
      <c r="E72" s="741"/>
      <c r="F72" s="741"/>
      <c r="G72" s="741"/>
      <c r="H72" s="741"/>
      <c r="I72" s="741"/>
      <c r="J72" s="741"/>
      <c r="K72" s="741"/>
      <c r="L72" s="741"/>
      <c r="M72" s="741"/>
      <c r="N72" s="741"/>
      <c r="O72" s="741"/>
      <c r="P72" s="742"/>
      <c r="Q72" s="905">
        <v>3</v>
      </c>
      <c r="R72" s="858"/>
      <c r="S72" s="858"/>
      <c r="T72" s="858"/>
      <c r="U72" s="858"/>
      <c r="V72" s="858">
        <v>1</v>
      </c>
      <c r="W72" s="858"/>
      <c r="X72" s="858"/>
      <c r="Y72" s="858"/>
      <c r="Z72" s="858"/>
      <c r="AA72" s="858">
        <v>2</v>
      </c>
      <c r="AB72" s="858"/>
      <c r="AC72" s="858"/>
      <c r="AD72" s="858"/>
      <c r="AE72" s="858"/>
      <c r="AF72" s="858">
        <v>2</v>
      </c>
      <c r="AG72" s="858"/>
      <c r="AH72" s="858"/>
      <c r="AI72" s="858"/>
      <c r="AJ72" s="858"/>
      <c r="AK72" s="858" t="s">
        <v>558</v>
      </c>
      <c r="AL72" s="858"/>
      <c r="AM72" s="858"/>
      <c r="AN72" s="858"/>
      <c r="AO72" s="858"/>
      <c r="AP72" s="858" t="s">
        <v>558</v>
      </c>
      <c r="AQ72" s="858"/>
      <c r="AR72" s="858"/>
      <c r="AS72" s="858"/>
      <c r="AT72" s="858"/>
      <c r="AU72" s="858" t="s">
        <v>558</v>
      </c>
      <c r="AV72" s="858"/>
      <c r="AW72" s="858"/>
      <c r="AX72" s="858"/>
      <c r="AY72" s="858"/>
      <c r="AZ72" s="901"/>
      <c r="BA72" s="901"/>
      <c r="BB72" s="901"/>
      <c r="BC72" s="901"/>
      <c r="BD72" s="902"/>
      <c r="BE72" s="218"/>
      <c r="BF72" s="218"/>
      <c r="BG72" s="218"/>
      <c r="BH72" s="218"/>
      <c r="BI72" s="218"/>
      <c r="BJ72" s="218"/>
      <c r="BK72" s="218"/>
      <c r="BL72" s="218"/>
      <c r="BM72" s="218"/>
      <c r="BN72" s="218"/>
      <c r="BO72" s="218"/>
      <c r="BP72" s="218"/>
      <c r="BQ72" s="215">
        <v>66</v>
      </c>
      <c r="BR72" s="220"/>
      <c r="BS72" s="887"/>
      <c r="BT72" s="888"/>
      <c r="BU72" s="888"/>
      <c r="BV72" s="888"/>
      <c r="BW72" s="888"/>
      <c r="BX72" s="888"/>
      <c r="BY72" s="888"/>
      <c r="BZ72" s="888"/>
      <c r="CA72" s="888"/>
      <c r="CB72" s="888"/>
      <c r="CC72" s="888"/>
      <c r="CD72" s="888"/>
      <c r="CE72" s="888"/>
      <c r="CF72" s="888"/>
      <c r="CG72" s="889"/>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4"/>
      <c r="DW72" s="885"/>
      <c r="DX72" s="885"/>
      <c r="DY72" s="885"/>
      <c r="DZ72" s="886"/>
      <c r="EA72" s="199"/>
    </row>
    <row r="73" spans="1:131" s="200" customFormat="1" ht="26.25" customHeight="1" x14ac:dyDescent="0.15">
      <c r="A73" s="214">
        <v>6</v>
      </c>
      <c r="B73" s="740" t="s">
        <v>554</v>
      </c>
      <c r="C73" s="741"/>
      <c r="D73" s="741"/>
      <c r="E73" s="741"/>
      <c r="F73" s="741"/>
      <c r="G73" s="741"/>
      <c r="H73" s="741"/>
      <c r="I73" s="741"/>
      <c r="J73" s="741"/>
      <c r="K73" s="741"/>
      <c r="L73" s="741"/>
      <c r="M73" s="741"/>
      <c r="N73" s="741"/>
      <c r="O73" s="741"/>
      <c r="P73" s="742"/>
      <c r="Q73" s="905">
        <v>159</v>
      </c>
      <c r="R73" s="858"/>
      <c r="S73" s="858"/>
      <c r="T73" s="858"/>
      <c r="U73" s="858"/>
      <c r="V73" s="858">
        <v>146</v>
      </c>
      <c r="W73" s="858"/>
      <c r="X73" s="858"/>
      <c r="Y73" s="858"/>
      <c r="Z73" s="858"/>
      <c r="AA73" s="858">
        <v>12</v>
      </c>
      <c r="AB73" s="858"/>
      <c r="AC73" s="858"/>
      <c r="AD73" s="858"/>
      <c r="AE73" s="858"/>
      <c r="AF73" s="858">
        <v>12</v>
      </c>
      <c r="AG73" s="858"/>
      <c r="AH73" s="858"/>
      <c r="AI73" s="858"/>
      <c r="AJ73" s="858"/>
      <c r="AK73" s="858">
        <v>49</v>
      </c>
      <c r="AL73" s="858"/>
      <c r="AM73" s="858"/>
      <c r="AN73" s="858"/>
      <c r="AO73" s="858"/>
      <c r="AP73" s="858" t="s">
        <v>558</v>
      </c>
      <c r="AQ73" s="858"/>
      <c r="AR73" s="858"/>
      <c r="AS73" s="858"/>
      <c r="AT73" s="858"/>
      <c r="AU73" s="858" t="s">
        <v>558</v>
      </c>
      <c r="AV73" s="858"/>
      <c r="AW73" s="858"/>
      <c r="AX73" s="858"/>
      <c r="AY73" s="858"/>
      <c r="AZ73" s="901"/>
      <c r="BA73" s="901"/>
      <c r="BB73" s="901"/>
      <c r="BC73" s="901"/>
      <c r="BD73" s="902"/>
      <c r="BE73" s="218"/>
      <c r="BF73" s="218"/>
      <c r="BG73" s="218"/>
      <c r="BH73" s="218"/>
      <c r="BI73" s="218"/>
      <c r="BJ73" s="218"/>
      <c r="BK73" s="218"/>
      <c r="BL73" s="218"/>
      <c r="BM73" s="218"/>
      <c r="BN73" s="218"/>
      <c r="BO73" s="218"/>
      <c r="BP73" s="218"/>
      <c r="BQ73" s="215">
        <v>67</v>
      </c>
      <c r="BR73" s="220"/>
      <c r="BS73" s="887"/>
      <c r="BT73" s="888"/>
      <c r="BU73" s="888"/>
      <c r="BV73" s="888"/>
      <c r="BW73" s="888"/>
      <c r="BX73" s="888"/>
      <c r="BY73" s="888"/>
      <c r="BZ73" s="888"/>
      <c r="CA73" s="888"/>
      <c r="CB73" s="888"/>
      <c r="CC73" s="888"/>
      <c r="CD73" s="888"/>
      <c r="CE73" s="888"/>
      <c r="CF73" s="888"/>
      <c r="CG73" s="889"/>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4"/>
      <c r="DW73" s="885"/>
      <c r="DX73" s="885"/>
      <c r="DY73" s="885"/>
      <c r="DZ73" s="886"/>
      <c r="EA73" s="199"/>
    </row>
    <row r="74" spans="1:131" s="200" customFormat="1" ht="26.25" customHeight="1" x14ac:dyDescent="0.15">
      <c r="A74" s="214">
        <v>7</v>
      </c>
      <c r="B74" s="740" t="s">
        <v>555</v>
      </c>
      <c r="C74" s="741"/>
      <c r="D74" s="741"/>
      <c r="E74" s="741"/>
      <c r="F74" s="741"/>
      <c r="G74" s="741"/>
      <c r="H74" s="741"/>
      <c r="I74" s="741"/>
      <c r="J74" s="741"/>
      <c r="K74" s="741"/>
      <c r="L74" s="741"/>
      <c r="M74" s="741"/>
      <c r="N74" s="741"/>
      <c r="O74" s="741"/>
      <c r="P74" s="742"/>
      <c r="Q74" s="905">
        <v>928</v>
      </c>
      <c r="R74" s="858"/>
      <c r="S74" s="858"/>
      <c r="T74" s="858"/>
      <c r="U74" s="858"/>
      <c r="V74" s="858">
        <v>865</v>
      </c>
      <c r="W74" s="858"/>
      <c r="X74" s="858"/>
      <c r="Y74" s="858"/>
      <c r="Z74" s="858"/>
      <c r="AA74" s="858">
        <v>63</v>
      </c>
      <c r="AB74" s="858"/>
      <c r="AC74" s="858"/>
      <c r="AD74" s="858"/>
      <c r="AE74" s="858"/>
      <c r="AF74" s="858">
        <v>63</v>
      </c>
      <c r="AG74" s="858"/>
      <c r="AH74" s="858"/>
      <c r="AI74" s="858"/>
      <c r="AJ74" s="858"/>
      <c r="AK74" s="858" t="s">
        <v>558</v>
      </c>
      <c r="AL74" s="858"/>
      <c r="AM74" s="858"/>
      <c r="AN74" s="858"/>
      <c r="AO74" s="858"/>
      <c r="AP74" s="858" t="s">
        <v>558</v>
      </c>
      <c r="AQ74" s="858"/>
      <c r="AR74" s="858"/>
      <c r="AS74" s="858"/>
      <c r="AT74" s="858"/>
      <c r="AU74" s="858" t="s">
        <v>558</v>
      </c>
      <c r="AV74" s="858"/>
      <c r="AW74" s="858"/>
      <c r="AX74" s="858"/>
      <c r="AY74" s="858"/>
      <c r="AZ74" s="901"/>
      <c r="BA74" s="901"/>
      <c r="BB74" s="901"/>
      <c r="BC74" s="901"/>
      <c r="BD74" s="902"/>
      <c r="BE74" s="218"/>
      <c r="BF74" s="218"/>
      <c r="BG74" s="218"/>
      <c r="BH74" s="218"/>
      <c r="BI74" s="218"/>
      <c r="BJ74" s="218"/>
      <c r="BK74" s="218"/>
      <c r="BL74" s="218"/>
      <c r="BM74" s="218"/>
      <c r="BN74" s="218"/>
      <c r="BO74" s="218"/>
      <c r="BP74" s="218"/>
      <c r="BQ74" s="215">
        <v>68</v>
      </c>
      <c r="BR74" s="220"/>
      <c r="BS74" s="887"/>
      <c r="BT74" s="888"/>
      <c r="BU74" s="888"/>
      <c r="BV74" s="888"/>
      <c r="BW74" s="888"/>
      <c r="BX74" s="888"/>
      <c r="BY74" s="888"/>
      <c r="BZ74" s="888"/>
      <c r="CA74" s="888"/>
      <c r="CB74" s="888"/>
      <c r="CC74" s="888"/>
      <c r="CD74" s="888"/>
      <c r="CE74" s="888"/>
      <c r="CF74" s="888"/>
      <c r="CG74" s="889"/>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4"/>
      <c r="DW74" s="885"/>
      <c r="DX74" s="885"/>
      <c r="DY74" s="885"/>
      <c r="DZ74" s="886"/>
      <c r="EA74" s="199"/>
    </row>
    <row r="75" spans="1:131" s="200" customFormat="1" ht="26.25" customHeight="1" x14ac:dyDescent="0.15">
      <c r="A75" s="214">
        <v>8</v>
      </c>
      <c r="B75" s="740" t="s">
        <v>556</v>
      </c>
      <c r="C75" s="741"/>
      <c r="D75" s="741"/>
      <c r="E75" s="741"/>
      <c r="F75" s="741"/>
      <c r="G75" s="741"/>
      <c r="H75" s="741"/>
      <c r="I75" s="741"/>
      <c r="J75" s="741"/>
      <c r="K75" s="741"/>
      <c r="L75" s="741"/>
      <c r="M75" s="741"/>
      <c r="N75" s="741"/>
      <c r="O75" s="741"/>
      <c r="P75" s="742"/>
      <c r="Q75" s="906">
        <v>338866</v>
      </c>
      <c r="R75" s="860"/>
      <c r="S75" s="860"/>
      <c r="T75" s="860"/>
      <c r="U75" s="861"/>
      <c r="V75" s="859">
        <v>326466</v>
      </c>
      <c r="W75" s="860"/>
      <c r="X75" s="860"/>
      <c r="Y75" s="860"/>
      <c r="Z75" s="861"/>
      <c r="AA75" s="859">
        <v>12400</v>
      </c>
      <c r="AB75" s="860"/>
      <c r="AC75" s="860"/>
      <c r="AD75" s="860"/>
      <c r="AE75" s="861"/>
      <c r="AF75" s="859">
        <v>12400</v>
      </c>
      <c r="AG75" s="860"/>
      <c r="AH75" s="860"/>
      <c r="AI75" s="860"/>
      <c r="AJ75" s="861"/>
      <c r="AK75" s="859" t="s">
        <v>558</v>
      </c>
      <c r="AL75" s="860"/>
      <c r="AM75" s="860"/>
      <c r="AN75" s="860"/>
      <c r="AO75" s="861"/>
      <c r="AP75" s="859" t="s">
        <v>558</v>
      </c>
      <c r="AQ75" s="860"/>
      <c r="AR75" s="860"/>
      <c r="AS75" s="860"/>
      <c r="AT75" s="861"/>
      <c r="AU75" s="859" t="s">
        <v>558</v>
      </c>
      <c r="AV75" s="860"/>
      <c r="AW75" s="860"/>
      <c r="AX75" s="860"/>
      <c r="AY75" s="861"/>
      <c r="AZ75" s="901"/>
      <c r="BA75" s="901"/>
      <c r="BB75" s="901"/>
      <c r="BC75" s="901"/>
      <c r="BD75" s="902"/>
      <c r="BE75" s="218"/>
      <c r="BF75" s="218"/>
      <c r="BG75" s="218"/>
      <c r="BH75" s="218"/>
      <c r="BI75" s="218"/>
      <c r="BJ75" s="218"/>
      <c r="BK75" s="218"/>
      <c r="BL75" s="218"/>
      <c r="BM75" s="218"/>
      <c r="BN75" s="218"/>
      <c r="BO75" s="218"/>
      <c r="BP75" s="218"/>
      <c r="BQ75" s="215">
        <v>69</v>
      </c>
      <c r="BR75" s="220"/>
      <c r="BS75" s="887"/>
      <c r="BT75" s="888"/>
      <c r="BU75" s="888"/>
      <c r="BV75" s="888"/>
      <c r="BW75" s="888"/>
      <c r="BX75" s="888"/>
      <c r="BY75" s="888"/>
      <c r="BZ75" s="888"/>
      <c r="CA75" s="888"/>
      <c r="CB75" s="888"/>
      <c r="CC75" s="888"/>
      <c r="CD75" s="888"/>
      <c r="CE75" s="888"/>
      <c r="CF75" s="888"/>
      <c r="CG75" s="889"/>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4"/>
      <c r="DW75" s="885"/>
      <c r="DX75" s="885"/>
      <c r="DY75" s="885"/>
      <c r="DZ75" s="886"/>
      <c r="EA75" s="199"/>
    </row>
    <row r="76" spans="1:131" s="200" customFormat="1" ht="26.25" customHeight="1" x14ac:dyDescent="0.15">
      <c r="A76" s="214">
        <v>9</v>
      </c>
      <c r="B76" s="740" t="s">
        <v>557</v>
      </c>
      <c r="C76" s="741"/>
      <c r="D76" s="741"/>
      <c r="E76" s="741"/>
      <c r="F76" s="741"/>
      <c r="G76" s="741"/>
      <c r="H76" s="741"/>
      <c r="I76" s="741"/>
      <c r="J76" s="741"/>
      <c r="K76" s="741"/>
      <c r="L76" s="741"/>
      <c r="M76" s="741"/>
      <c r="N76" s="741"/>
      <c r="O76" s="741"/>
      <c r="P76" s="742"/>
      <c r="Q76" s="906">
        <v>2405</v>
      </c>
      <c r="R76" s="860"/>
      <c r="S76" s="860"/>
      <c r="T76" s="860"/>
      <c r="U76" s="861"/>
      <c r="V76" s="859">
        <v>2405</v>
      </c>
      <c r="W76" s="860"/>
      <c r="X76" s="860"/>
      <c r="Y76" s="860"/>
      <c r="Z76" s="861"/>
      <c r="AA76" s="859">
        <v>1</v>
      </c>
      <c r="AB76" s="860"/>
      <c r="AC76" s="860"/>
      <c r="AD76" s="860"/>
      <c r="AE76" s="861"/>
      <c r="AF76" s="859">
        <v>1</v>
      </c>
      <c r="AG76" s="860"/>
      <c r="AH76" s="860"/>
      <c r="AI76" s="860"/>
      <c r="AJ76" s="861"/>
      <c r="AK76" s="859" t="s">
        <v>558</v>
      </c>
      <c r="AL76" s="860"/>
      <c r="AM76" s="860"/>
      <c r="AN76" s="860"/>
      <c r="AO76" s="861"/>
      <c r="AP76" s="859" t="s">
        <v>558</v>
      </c>
      <c r="AQ76" s="860"/>
      <c r="AR76" s="860"/>
      <c r="AS76" s="860"/>
      <c r="AT76" s="861"/>
      <c r="AU76" s="859" t="s">
        <v>558</v>
      </c>
      <c r="AV76" s="860"/>
      <c r="AW76" s="860"/>
      <c r="AX76" s="860"/>
      <c r="AY76" s="861"/>
      <c r="AZ76" s="901"/>
      <c r="BA76" s="901"/>
      <c r="BB76" s="901"/>
      <c r="BC76" s="901"/>
      <c r="BD76" s="902"/>
      <c r="BE76" s="218"/>
      <c r="BF76" s="218"/>
      <c r="BG76" s="218"/>
      <c r="BH76" s="218"/>
      <c r="BI76" s="218"/>
      <c r="BJ76" s="218"/>
      <c r="BK76" s="218"/>
      <c r="BL76" s="218"/>
      <c r="BM76" s="218"/>
      <c r="BN76" s="218"/>
      <c r="BO76" s="218"/>
      <c r="BP76" s="218"/>
      <c r="BQ76" s="215">
        <v>70</v>
      </c>
      <c r="BR76" s="220"/>
      <c r="BS76" s="887"/>
      <c r="BT76" s="888"/>
      <c r="BU76" s="888"/>
      <c r="BV76" s="888"/>
      <c r="BW76" s="888"/>
      <c r="BX76" s="888"/>
      <c r="BY76" s="888"/>
      <c r="BZ76" s="888"/>
      <c r="CA76" s="888"/>
      <c r="CB76" s="888"/>
      <c r="CC76" s="888"/>
      <c r="CD76" s="888"/>
      <c r="CE76" s="888"/>
      <c r="CF76" s="888"/>
      <c r="CG76" s="889"/>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4"/>
      <c r="DW76" s="885"/>
      <c r="DX76" s="885"/>
      <c r="DY76" s="885"/>
      <c r="DZ76" s="886"/>
      <c r="EA76" s="199"/>
    </row>
    <row r="77" spans="1:131" s="200" customFormat="1" ht="26.25" customHeight="1" x14ac:dyDescent="0.15">
      <c r="A77" s="214">
        <v>10</v>
      </c>
      <c r="B77" s="740"/>
      <c r="C77" s="741"/>
      <c r="D77" s="741"/>
      <c r="E77" s="741"/>
      <c r="F77" s="741"/>
      <c r="G77" s="741"/>
      <c r="H77" s="741"/>
      <c r="I77" s="741"/>
      <c r="J77" s="741"/>
      <c r="K77" s="741"/>
      <c r="L77" s="741"/>
      <c r="M77" s="741"/>
      <c r="N77" s="741"/>
      <c r="O77" s="741"/>
      <c r="P77" s="742"/>
      <c r="Q77" s="906"/>
      <c r="R77" s="860"/>
      <c r="S77" s="860"/>
      <c r="T77" s="860"/>
      <c r="U77" s="861"/>
      <c r="V77" s="859"/>
      <c r="W77" s="860"/>
      <c r="X77" s="860"/>
      <c r="Y77" s="860"/>
      <c r="Z77" s="861"/>
      <c r="AA77" s="859"/>
      <c r="AB77" s="860"/>
      <c r="AC77" s="860"/>
      <c r="AD77" s="860"/>
      <c r="AE77" s="861"/>
      <c r="AF77" s="859"/>
      <c r="AG77" s="860"/>
      <c r="AH77" s="860"/>
      <c r="AI77" s="860"/>
      <c r="AJ77" s="861"/>
      <c r="AK77" s="859"/>
      <c r="AL77" s="860"/>
      <c r="AM77" s="860"/>
      <c r="AN77" s="860"/>
      <c r="AO77" s="861"/>
      <c r="AP77" s="859"/>
      <c r="AQ77" s="860"/>
      <c r="AR77" s="860"/>
      <c r="AS77" s="860"/>
      <c r="AT77" s="861"/>
      <c r="AU77" s="859"/>
      <c r="AV77" s="860"/>
      <c r="AW77" s="860"/>
      <c r="AX77" s="860"/>
      <c r="AY77" s="861"/>
      <c r="AZ77" s="901"/>
      <c r="BA77" s="901"/>
      <c r="BB77" s="901"/>
      <c r="BC77" s="901"/>
      <c r="BD77" s="902"/>
      <c r="BE77" s="218"/>
      <c r="BF77" s="218"/>
      <c r="BG77" s="218"/>
      <c r="BH77" s="218"/>
      <c r="BI77" s="218"/>
      <c r="BJ77" s="218"/>
      <c r="BK77" s="218"/>
      <c r="BL77" s="218"/>
      <c r="BM77" s="218"/>
      <c r="BN77" s="218"/>
      <c r="BO77" s="218"/>
      <c r="BP77" s="218"/>
      <c r="BQ77" s="215">
        <v>71</v>
      </c>
      <c r="BR77" s="220"/>
      <c r="BS77" s="887"/>
      <c r="BT77" s="888"/>
      <c r="BU77" s="888"/>
      <c r="BV77" s="888"/>
      <c r="BW77" s="888"/>
      <c r="BX77" s="888"/>
      <c r="BY77" s="888"/>
      <c r="BZ77" s="888"/>
      <c r="CA77" s="888"/>
      <c r="CB77" s="888"/>
      <c r="CC77" s="888"/>
      <c r="CD77" s="888"/>
      <c r="CE77" s="888"/>
      <c r="CF77" s="888"/>
      <c r="CG77" s="889"/>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4"/>
      <c r="DW77" s="885"/>
      <c r="DX77" s="885"/>
      <c r="DY77" s="885"/>
      <c r="DZ77" s="886"/>
      <c r="EA77" s="199"/>
    </row>
    <row r="78" spans="1:131" s="200" customFormat="1" ht="26.25" customHeight="1" x14ac:dyDescent="0.15">
      <c r="A78" s="214">
        <v>11</v>
      </c>
      <c r="B78" s="740"/>
      <c r="C78" s="741"/>
      <c r="D78" s="741"/>
      <c r="E78" s="741"/>
      <c r="F78" s="741"/>
      <c r="G78" s="741"/>
      <c r="H78" s="741"/>
      <c r="I78" s="741"/>
      <c r="J78" s="741"/>
      <c r="K78" s="741"/>
      <c r="L78" s="741"/>
      <c r="M78" s="741"/>
      <c r="N78" s="741"/>
      <c r="O78" s="741"/>
      <c r="P78" s="742"/>
      <c r="Q78" s="905"/>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901"/>
      <c r="BA78" s="901"/>
      <c r="BB78" s="901"/>
      <c r="BC78" s="901"/>
      <c r="BD78" s="902"/>
      <c r="BE78" s="218"/>
      <c r="BF78" s="218"/>
      <c r="BG78" s="218"/>
      <c r="BH78" s="218"/>
      <c r="BI78" s="218"/>
      <c r="BJ78" s="221"/>
      <c r="BK78" s="221"/>
      <c r="BL78" s="221"/>
      <c r="BM78" s="221"/>
      <c r="BN78" s="221"/>
      <c r="BO78" s="218"/>
      <c r="BP78" s="218"/>
      <c r="BQ78" s="215">
        <v>72</v>
      </c>
      <c r="BR78" s="220"/>
      <c r="BS78" s="887"/>
      <c r="BT78" s="888"/>
      <c r="BU78" s="888"/>
      <c r="BV78" s="888"/>
      <c r="BW78" s="888"/>
      <c r="BX78" s="888"/>
      <c r="BY78" s="888"/>
      <c r="BZ78" s="888"/>
      <c r="CA78" s="888"/>
      <c r="CB78" s="888"/>
      <c r="CC78" s="888"/>
      <c r="CD78" s="888"/>
      <c r="CE78" s="888"/>
      <c r="CF78" s="888"/>
      <c r="CG78" s="889"/>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4"/>
      <c r="DW78" s="885"/>
      <c r="DX78" s="885"/>
      <c r="DY78" s="885"/>
      <c r="DZ78" s="886"/>
      <c r="EA78" s="199"/>
    </row>
    <row r="79" spans="1:131" s="200" customFormat="1" ht="26.25" customHeight="1" x14ac:dyDescent="0.15">
      <c r="A79" s="214">
        <v>12</v>
      </c>
      <c r="B79" s="740"/>
      <c r="C79" s="741"/>
      <c r="D79" s="741"/>
      <c r="E79" s="741"/>
      <c r="F79" s="741"/>
      <c r="G79" s="741"/>
      <c r="H79" s="741"/>
      <c r="I79" s="741"/>
      <c r="J79" s="741"/>
      <c r="K79" s="741"/>
      <c r="L79" s="741"/>
      <c r="M79" s="741"/>
      <c r="N79" s="741"/>
      <c r="O79" s="741"/>
      <c r="P79" s="742"/>
      <c r="Q79" s="905"/>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901"/>
      <c r="BA79" s="901"/>
      <c r="BB79" s="901"/>
      <c r="BC79" s="901"/>
      <c r="BD79" s="902"/>
      <c r="BE79" s="218"/>
      <c r="BF79" s="218"/>
      <c r="BG79" s="218"/>
      <c r="BH79" s="218"/>
      <c r="BI79" s="218"/>
      <c r="BJ79" s="221"/>
      <c r="BK79" s="221"/>
      <c r="BL79" s="221"/>
      <c r="BM79" s="221"/>
      <c r="BN79" s="221"/>
      <c r="BO79" s="218"/>
      <c r="BP79" s="218"/>
      <c r="BQ79" s="215">
        <v>73</v>
      </c>
      <c r="BR79" s="220"/>
      <c r="BS79" s="887"/>
      <c r="BT79" s="888"/>
      <c r="BU79" s="888"/>
      <c r="BV79" s="888"/>
      <c r="BW79" s="888"/>
      <c r="BX79" s="888"/>
      <c r="BY79" s="888"/>
      <c r="BZ79" s="888"/>
      <c r="CA79" s="888"/>
      <c r="CB79" s="888"/>
      <c r="CC79" s="888"/>
      <c r="CD79" s="888"/>
      <c r="CE79" s="888"/>
      <c r="CF79" s="888"/>
      <c r="CG79" s="889"/>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4"/>
      <c r="DW79" s="885"/>
      <c r="DX79" s="885"/>
      <c r="DY79" s="885"/>
      <c r="DZ79" s="886"/>
      <c r="EA79" s="199"/>
    </row>
    <row r="80" spans="1:131" s="200" customFormat="1" ht="26.25" customHeight="1" x14ac:dyDescent="0.15">
      <c r="A80" s="214">
        <v>13</v>
      </c>
      <c r="B80" s="740"/>
      <c r="C80" s="741"/>
      <c r="D80" s="741"/>
      <c r="E80" s="741"/>
      <c r="F80" s="741"/>
      <c r="G80" s="741"/>
      <c r="H80" s="741"/>
      <c r="I80" s="741"/>
      <c r="J80" s="741"/>
      <c r="K80" s="741"/>
      <c r="L80" s="741"/>
      <c r="M80" s="741"/>
      <c r="N80" s="741"/>
      <c r="O80" s="741"/>
      <c r="P80" s="742"/>
      <c r="Q80" s="905"/>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901"/>
      <c r="BA80" s="901"/>
      <c r="BB80" s="901"/>
      <c r="BC80" s="901"/>
      <c r="BD80" s="902"/>
      <c r="BE80" s="218"/>
      <c r="BF80" s="218"/>
      <c r="BG80" s="218"/>
      <c r="BH80" s="218"/>
      <c r="BI80" s="218"/>
      <c r="BJ80" s="218"/>
      <c r="BK80" s="218"/>
      <c r="BL80" s="218"/>
      <c r="BM80" s="218"/>
      <c r="BN80" s="218"/>
      <c r="BO80" s="218"/>
      <c r="BP80" s="218"/>
      <c r="BQ80" s="215">
        <v>74</v>
      </c>
      <c r="BR80" s="220"/>
      <c r="BS80" s="887"/>
      <c r="BT80" s="888"/>
      <c r="BU80" s="888"/>
      <c r="BV80" s="888"/>
      <c r="BW80" s="888"/>
      <c r="BX80" s="888"/>
      <c r="BY80" s="888"/>
      <c r="BZ80" s="888"/>
      <c r="CA80" s="888"/>
      <c r="CB80" s="888"/>
      <c r="CC80" s="888"/>
      <c r="CD80" s="888"/>
      <c r="CE80" s="888"/>
      <c r="CF80" s="888"/>
      <c r="CG80" s="889"/>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4"/>
      <c r="DW80" s="885"/>
      <c r="DX80" s="885"/>
      <c r="DY80" s="885"/>
      <c r="DZ80" s="886"/>
      <c r="EA80" s="199"/>
    </row>
    <row r="81" spans="1:131" s="200" customFormat="1" ht="26.25" customHeight="1" x14ac:dyDescent="0.15">
      <c r="A81" s="214">
        <v>14</v>
      </c>
      <c r="B81" s="740"/>
      <c r="C81" s="741"/>
      <c r="D81" s="741"/>
      <c r="E81" s="741"/>
      <c r="F81" s="741"/>
      <c r="G81" s="741"/>
      <c r="H81" s="741"/>
      <c r="I81" s="741"/>
      <c r="J81" s="741"/>
      <c r="K81" s="741"/>
      <c r="L81" s="741"/>
      <c r="M81" s="741"/>
      <c r="N81" s="741"/>
      <c r="O81" s="741"/>
      <c r="P81" s="742"/>
      <c r="Q81" s="905"/>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901"/>
      <c r="BA81" s="901"/>
      <c r="BB81" s="901"/>
      <c r="BC81" s="901"/>
      <c r="BD81" s="902"/>
      <c r="BE81" s="218"/>
      <c r="BF81" s="218"/>
      <c r="BG81" s="218"/>
      <c r="BH81" s="218"/>
      <c r="BI81" s="218"/>
      <c r="BJ81" s="218"/>
      <c r="BK81" s="218"/>
      <c r="BL81" s="218"/>
      <c r="BM81" s="218"/>
      <c r="BN81" s="218"/>
      <c r="BO81" s="218"/>
      <c r="BP81" s="218"/>
      <c r="BQ81" s="215">
        <v>75</v>
      </c>
      <c r="BR81" s="220"/>
      <c r="BS81" s="887"/>
      <c r="BT81" s="888"/>
      <c r="BU81" s="888"/>
      <c r="BV81" s="888"/>
      <c r="BW81" s="888"/>
      <c r="BX81" s="888"/>
      <c r="BY81" s="888"/>
      <c r="BZ81" s="888"/>
      <c r="CA81" s="888"/>
      <c r="CB81" s="888"/>
      <c r="CC81" s="888"/>
      <c r="CD81" s="888"/>
      <c r="CE81" s="888"/>
      <c r="CF81" s="888"/>
      <c r="CG81" s="889"/>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4"/>
      <c r="DW81" s="885"/>
      <c r="DX81" s="885"/>
      <c r="DY81" s="885"/>
      <c r="DZ81" s="886"/>
      <c r="EA81" s="199"/>
    </row>
    <row r="82" spans="1:131" s="200" customFormat="1" ht="26.25" customHeight="1" x14ac:dyDescent="0.15">
      <c r="A82" s="214">
        <v>15</v>
      </c>
      <c r="B82" s="740"/>
      <c r="C82" s="741"/>
      <c r="D82" s="741"/>
      <c r="E82" s="741"/>
      <c r="F82" s="741"/>
      <c r="G82" s="741"/>
      <c r="H82" s="741"/>
      <c r="I82" s="741"/>
      <c r="J82" s="741"/>
      <c r="K82" s="741"/>
      <c r="L82" s="741"/>
      <c r="M82" s="741"/>
      <c r="N82" s="741"/>
      <c r="O82" s="741"/>
      <c r="P82" s="742"/>
      <c r="Q82" s="905"/>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901"/>
      <c r="BA82" s="901"/>
      <c r="BB82" s="901"/>
      <c r="BC82" s="901"/>
      <c r="BD82" s="902"/>
      <c r="BE82" s="218"/>
      <c r="BF82" s="218"/>
      <c r="BG82" s="218"/>
      <c r="BH82" s="218"/>
      <c r="BI82" s="218"/>
      <c r="BJ82" s="218"/>
      <c r="BK82" s="218"/>
      <c r="BL82" s="218"/>
      <c r="BM82" s="218"/>
      <c r="BN82" s="218"/>
      <c r="BO82" s="218"/>
      <c r="BP82" s="218"/>
      <c r="BQ82" s="215">
        <v>76</v>
      </c>
      <c r="BR82" s="220"/>
      <c r="BS82" s="887"/>
      <c r="BT82" s="888"/>
      <c r="BU82" s="888"/>
      <c r="BV82" s="888"/>
      <c r="BW82" s="888"/>
      <c r="BX82" s="888"/>
      <c r="BY82" s="888"/>
      <c r="BZ82" s="888"/>
      <c r="CA82" s="888"/>
      <c r="CB82" s="888"/>
      <c r="CC82" s="888"/>
      <c r="CD82" s="888"/>
      <c r="CE82" s="888"/>
      <c r="CF82" s="888"/>
      <c r="CG82" s="889"/>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4"/>
      <c r="DW82" s="885"/>
      <c r="DX82" s="885"/>
      <c r="DY82" s="885"/>
      <c r="DZ82" s="886"/>
      <c r="EA82" s="199"/>
    </row>
    <row r="83" spans="1:131" s="200" customFormat="1" ht="26.25" customHeight="1" x14ac:dyDescent="0.15">
      <c r="A83" s="214">
        <v>16</v>
      </c>
      <c r="B83" s="740"/>
      <c r="C83" s="741"/>
      <c r="D83" s="741"/>
      <c r="E83" s="741"/>
      <c r="F83" s="741"/>
      <c r="G83" s="741"/>
      <c r="H83" s="741"/>
      <c r="I83" s="741"/>
      <c r="J83" s="741"/>
      <c r="K83" s="741"/>
      <c r="L83" s="741"/>
      <c r="M83" s="741"/>
      <c r="N83" s="741"/>
      <c r="O83" s="741"/>
      <c r="P83" s="742"/>
      <c r="Q83" s="905"/>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901"/>
      <c r="BA83" s="901"/>
      <c r="BB83" s="901"/>
      <c r="BC83" s="901"/>
      <c r="BD83" s="902"/>
      <c r="BE83" s="218"/>
      <c r="BF83" s="218"/>
      <c r="BG83" s="218"/>
      <c r="BH83" s="218"/>
      <c r="BI83" s="218"/>
      <c r="BJ83" s="218"/>
      <c r="BK83" s="218"/>
      <c r="BL83" s="218"/>
      <c r="BM83" s="218"/>
      <c r="BN83" s="218"/>
      <c r="BO83" s="218"/>
      <c r="BP83" s="218"/>
      <c r="BQ83" s="215">
        <v>77</v>
      </c>
      <c r="BR83" s="220"/>
      <c r="BS83" s="887"/>
      <c r="BT83" s="888"/>
      <c r="BU83" s="888"/>
      <c r="BV83" s="888"/>
      <c r="BW83" s="888"/>
      <c r="BX83" s="888"/>
      <c r="BY83" s="888"/>
      <c r="BZ83" s="888"/>
      <c r="CA83" s="888"/>
      <c r="CB83" s="888"/>
      <c r="CC83" s="888"/>
      <c r="CD83" s="888"/>
      <c r="CE83" s="888"/>
      <c r="CF83" s="888"/>
      <c r="CG83" s="889"/>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4"/>
      <c r="DW83" s="885"/>
      <c r="DX83" s="885"/>
      <c r="DY83" s="885"/>
      <c r="DZ83" s="886"/>
      <c r="EA83" s="199"/>
    </row>
    <row r="84" spans="1:131" s="200" customFormat="1" ht="26.25" customHeight="1" x14ac:dyDescent="0.15">
      <c r="A84" s="214">
        <v>17</v>
      </c>
      <c r="B84" s="740"/>
      <c r="C84" s="741"/>
      <c r="D84" s="741"/>
      <c r="E84" s="741"/>
      <c r="F84" s="741"/>
      <c r="G84" s="741"/>
      <c r="H84" s="741"/>
      <c r="I84" s="741"/>
      <c r="J84" s="741"/>
      <c r="K84" s="741"/>
      <c r="L84" s="741"/>
      <c r="M84" s="741"/>
      <c r="N84" s="741"/>
      <c r="O84" s="741"/>
      <c r="P84" s="742"/>
      <c r="Q84" s="905"/>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901"/>
      <c r="BA84" s="901"/>
      <c r="BB84" s="901"/>
      <c r="BC84" s="901"/>
      <c r="BD84" s="902"/>
      <c r="BE84" s="218"/>
      <c r="BF84" s="218"/>
      <c r="BG84" s="218"/>
      <c r="BH84" s="218"/>
      <c r="BI84" s="218"/>
      <c r="BJ84" s="218"/>
      <c r="BK84" s="218"/>
      <c r="BL84" s="218"/>
      <c r="BM84" s="218"/>
      <c r="BN84" s="218"/>
      <c r="BO84" s="218"/>
      <c r="BP84" s="218"/>
      <c r="BQ84" s="215">
        <v>78</v>
      </c>
      <c r="BR84" s="220"/>
      <c r="BS84" s="887"/>
      <c r="BT84" s="888"/>
      <c r="BU84" s="888"/>
      <c r="BV84" s="888"/>
      <c r="BW84" s="888"/>
      <c r="BX84" s="888"/>
      <c r="BY84" s="888"/>
      <c r="BZ84" s="888"/>
      <c r="CA84" s="888"/>
      <c r="CB84" s="888"/>
      <c r="CC84" s="888"/>
      <c r="CD84" s="888"/>
      <c r="CE84" s="888"/>
      <c r="CF84" s="888"/>
      <c r="CG84" s="889"/>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4"/>
      <c r="DW84" s="885"/>
      <c r="DX84" s="885"/>
      <c r="DY84" s="885"/>
      <c r="DZ84" s="886"/>
      <c r="EA84" s="199"/>
    </row>
    <row r="85" spans="1:131" s="200" customFormat="1" ht="26.25" customHeight="1" x14ac:dyDescent="0.15">
      <c r="A85" s="214">
        <v>18</v>
      </c>
      <c r="B85" s="740"/>
      <c r="C85" s="741"/>
      <c r="D85" s="741"/>
      <c r="E85" s="741"/>
      <c r="F85" s="741"/>
      <c r="G85" s="741"/>
      <c r="H85" s="741"/>
      <c r="I85" s="741"/>
      <c r="J85" s="741"/>
      <c r="K85" s="741"/>
      <c r="L85" s="741"/>
      <c r="M85" s="741"/>
      <c r="N85" s="741"/>
      <c r="O85" s="741"/>
      <c r="P85" s="742"/>
      <c r="Q85" s="905"/>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901"/>
      <c r="BA85" s="901"/>
      <c r="BB85" s="901"/>
      <c r="BC85" s="901"/>
      <c r="BD85" s="902"/>
      <c r="BE85" s="218"/>
      <c r="BF85" s="218"/>
      <c r="BG85" s="218"/>
      <c r="BH85" s="218"/>
      <c r="BI85" s="218"/>
      <c r="BJ85" s="218"/>
      <c r="BK85" s="218"/>
      <c r="BL85" s="218"/>
      <c r="BM85" s="218"/>
      <c r="BN85" s="218"/>
      <c r="BO85" s="218"/>
      <c r="BP85" s="218"/>
      <c r="BQ85" s="215">
        <v>79</v>
      </c>
      <c r="BR85" s="220"/>
      <c r="BS85" s="887"/>
      <c r="BT85" s="888"/>
      <c r="BU85" s="888"/>
      <c r="BV85" s="888"/>
      <c r="BW85" s="888"/>
      <c r="BX85" s="888"/>
      <c r="BY85" s="888"/>
      <c r="BZ85" s="888"/>
      <c r="CA85" s="888"/>
      <c r="CB85" s="888"/>
      <c r="CC85" s="888"/>
      <c r="CD85" s="888"/>
      <c r="CE85" s="888"/>
      <c r="CF85" s="888"/>
      <c r="CG85" s="889"/>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4"/>
      <c r="DW85" s="885"/>
      <c r="DX85" s="885"/>
      <c r="DY85" s="885"/>
      <c r="DZ85" s="886"/>
      <c r="EA85" s="199"/>
    </row>
    <row r="86" spans="1:131" s="200" customFormat="1" ht="26.25" customHeight="1" x14ac:dyDescent="0.15">
      <c r="A86" s="214">
        <v>19</v>
      </c>
      <c r="B86" s="740"/>
      <c r="C86" s="741"/>
      <c r="D86" s="741"/>
      <c r="E86" s="741"/>
      <c r="F86" s="741"/>
      <c r="G86" s="741"/>
      <c r="H86" s="741"/>
      <c r="I86" s="741"/>
      <c r="J86" s="741"/>
      <c r="K86" s="741"/>
      <c r="L86" s="741"/>
      <c r="M86" s="741"/>
      <c r="N86" s="741"/>
      <c r="O86" s="741"/>
      <c r="P86" s="742"/>
      <c r="Q86" s="905"/>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901"/>
      <c r="BA86" s="901"/>
      <c r="BB86" s="901"/>
      <c r="BC86" s="901"/>
      <c r="BD86" s="902"/>
      <c r="BE86" s="218"/>
      <c r="BF86" s="218"/>
      <c r="BG86" s="218"/>
      <c r="BH86" s="218"/>
      <c r="BI86" s="218"/>
      <c r="BJ86" s="218"/>
      <c r="BK86" s="218"/>
      <c r="BL86" s="218"/>
      <c r="BM86" s="218"/>
      <c r="BN86" s="218"/>
      <c r="BO86" s="218"/>
      <c r="BP86" s="218"/>
      <c r="BQ86" s="215">
        <v>80</v>
      </c>
      <c r="BR86" s="220"/>
      <c r="BS86" s="887"/>
      <c r="BT86" s="888"/>
      <c r="BU86" s="888"/>
      <c r="BV86" s="888"/>
      <c r="BW86" s="888"/>
      <c r="BX86" s="888"/>
      <c r="BY86" s="888"/>
      <c r="BZ86" s="888"/>
      <c r="CA86" s="888"/>
      <c r="CB86" s="888"/>
      <c r="CC86" s="888"/>
      <c r="CD86" s="888"/>
      <c r="CE86" s="888"/>
      <c r="CF86" s="888"/>
      <c r="CG86" s="889"/>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4"/>
      <c r="DW86" s="885"/>
      <c r="DX86" s="885"/>
      <c r="DY86" s="885"/>
      <c r="DZ86" s="886"/>
      <c r="EA86" s="199"/>
    </row>
    <row r="87" spans="1:131" s="200" customFormat="1" ht="26.25" customHeight="1" x14ac:dyDescent="0.15">
      <c r="A87" s="22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81</v>
      </c>
      <c r="BR87" s="220"/>
      <c r="BS87" s="887"/>
      <c r="BT87" s="888"/>
      <c r="BU87" s="888"/>
      <c r="BV87" s="888"/>
      <c r="BW87" s="888"/>
      <c r="BX87" s="888"/>
      <c r="BY87" s="888"/>
      <c r="BZ87" s="888"/>
      <c r="CA87" s="888"/>
      <c r="CB87" s="888"/>
      <c r="CC87" s="888"/>
      <c r="CD87" s="888"/>
      <c r="CE87" s="888"/>
      <c r="CF87" s="888"/>
      <c r="CG87" s="889"/>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4"/>
      <c r="DW87" s="885"/>
      <c r="DX87" s="885"/>
      <c r="DY87" s="885"/>
      <c r="DZ87" s="886"/>
      <c r="EA87" s="199"/>
    </row>
    <row r="88" spans="1:131" s="200" customFormat="1" ht="26.25" customHeight="1" thickBot="1" x14ac:dyDescent="0.2">
      <c r="A88" s="217" t="s">
        <v>371</v>
      </c>
      <c r="B88" s="815" t="s">
        <v>402</v>
      </c>
      <c r="C88" s="816"/>
      <c r="D88" s="816"/>
      <c r="E88" s="816"/>
      <c r="F88" s="816"/>
      <c r="G88" s="816"/>
      <c r="H88" s="816"/>
      <c r="I88" s="816"/>
      <c r="J88" s="816"/>
      <c r="K88" s="816"/>
      <c r="L88" s="816"/>
      <c r="M88" s="816"/>
      <c r="N88" s="816"/>
      <c r="O88" s="816"/>
      <c r="P88" s="817"/>
      <c r="Q88" s="878"/>
      <c r="R88" s="879"/>
      <c r="S88" s="879"/>
      <c r="T88" s="879"/>
      <c r="U88" s="879"/>
      <c r="V88" s="879"/>
      <c r="W88" s="879"/>
      <c r="X88" s="879"/>
      <c r="Y88" s="879"/>
      <c r="Z88" s="879"/>
      <c r="AA88" s="879"/>
      <c r="AB88" s="879"/>
      <c r="AC88" s="879"/>
      <c r="AD88" s="879"/>
      <c r="AE88" s="879"/>
      <c r="AF88" s="871">
        <v>13202</v>
      </c>
      <c r="AG88" s="871"/>
      <c r="AH88" s="871"/>
      <c r="AI88" s="871"/>
      <c r="AJ88" s="871"/>
      <c r="AK88" s="879"/>
      <c r="AL88" s="879"/>
      <c r="AM88" s="879"/>
      <c r="AN88" s="879"/>
      <c r="AO88" s="879"/>
      <c r="AP88" s="871">
        <v>5851</v>
      </c>
      <c r="AQ88" s="871"/>
      <c r="AR88" s="871"/>
      <c r="AS88" s="871"/>
      <c r="AT88" s="871"/>
      <c r="AU88" s="871">
        <v>312</v>
      </c>
      <c r="AV88" s="871"/>
      <c r="AW88" s="871"/>
      <c r="AX88" s="871"/>
      <c r="AY88" s="871"/>
      <c r="AZ88" s="873"/>
      <c r="BA88" s="873"/>
      <c r="BB88" s="873"/>
      <c r="BC88" s="873"/>
      <c r="BD88" s="874"/>
      <c r="BE88" s="218"/>
      <c r="BF88" s="218"/>
      <c r="BG88" s="218"/>
      <c r="BH88" s="218"/>
      <c r="BI88" s="218"/>
      <c r="BJ88" s="218"/>
      <c r="BK88" s="218"/>
      <c r="BL88" s="218"/>
      <c r="BM88" s="218"/>
      <c r="BN88" s="218"/>
      <c r="BO88" s="218"/>
      <c r="BP88" s="218"/>
      <c r="BQ88" s="215">
        <v>82</v>
      </c>
      <c r="BR88" s="220"/>
      <c r="BS88" s="887"/>
      <c r="BT88" s="888"/>
      <c r="BU88" s="888"/>
      <c r="BV88" s="888"/>
      <c r="BW88" s="888"/>
      <c r="BX88" s="888"/>
      <c r="BY88" s="888"/>
      <c r="BZ88" s="888"/>
      <c r="CA88" s="888"/>
      <c r="CB88" s="888"/>
      <c r="CC88" s="888"/>
      <c r="CD88" s="888"/>
      <c r="CE88" s="888"/>
      <c r="CF88" s="888"/>
      <c r="CG88" s="889"/>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4"/>
      <c r="DW88" s="885"/>
      <c r="DX88" s="885"/>
      <c r="DY88" s="885"/>
      <c r="DZ88" s="886"/>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7"/>
      <c r="BT89" s="888"/>
      <c r="BU89" s="888"/>
      <c r="BV89" s="888"/>
      <c r="BW89" s="888"/>
      <c r="BX89" s="888"/>
      <c r="BY89" s="888"/>
      <c r="BZ89" s="888"/>
      <c r="CA89" s="888"/>
      <c r="CB89" s="888"/>
      <c r="CC89" s="888"/>
      <c r="CD89" s="888"/>
      <c r="CE89" s="888"/>
      <c r="CF89" s="888"/>
      <c r="CG89" s="889"/>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4"/>
      <c r="DW89" s="885"/>
      <c r="DX89" s="885"/>
      <c r="DY89" s="885"/>
      <c r="DZ89" s="886"/>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7"/>
      <c r="BT90" s="888"/>
      <c r="BU90" s="888"/>
      <c r="BV90" s="888"/>
      <c r="BW90" s="888"/>
      <c r="BX90" s="888"/>
      <c r="BY90" s="888"/>
      <c r="BZ90" s="888"/>
      <c r="CA90" s="888"/>
      <c r="CB90" s="888"/>
      <c r="CC90" s="888"/>
      <c r="CD90" s="888"/>
      <c r="CE90" s="888"/>
      <c r="CF90" s="888"/>
      <c r="CG90" s="889"/>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4"/>
      <c r="DW90" s="885"/>
      <c r="DX90" s="885"/>
      <c r="DY90" s="885"/>
      <c r="DZ90" s="886"/>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7"/>
      <c r="BT91" s="888"/>
      <c r="BU91" s="888"/>
      <c r="BV91" s="888"/>
      <c r="BW91" s="888"/>
      <c r="BX91" s="888"/>
      <c r="BY91" s="888"/>
      <c r="BZ91" s="888"/>
      <c r="CA91" s="888"/>
      <c r="CB91" s="888"/>
      <c r="CC91" s="888"/>
      <c r="CD91" s="888"/>
      <c r="CE91" s="888"/>
      <c r="CF91" s="888"/>
      <c r="CG91" s="889"/>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4"/>
      <c r="DW91" s="885"/>
      <c r="DX91" s="885"/>
      <c r="DY91" s="885"/>
      <c r="DZ91" s="886"/>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7"/>
      <c r="BT92" s="888"/>
      <c r="BU92" s="888"/>
      <c r="BV92" s="888"/>
      <c r="BW92" s="888"/>
      <c r="BX92" s="888"/>
      <c r="BY92" s="888"/>
      <c r="BZ92" s="888"/>
      <c r="CA92" s="888"/>
      <c r="CB92" s="888"/>
      <c r="CC92" s="888"/>
      <c r="CD92" s="888"/>
      <c r="CE92" s="888"/>
      <c r="CF92" s="888"/>
      <c r="CG92" s="889"/>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4"/>
      <c r="DW92" s="885"/>
      <c r="DX92" s="885"/>
      <c r="DY92" s="885"/>
      <c r="DZ92" s="886"/>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7"/>
      <c r="BT93" s="888"/>
      <c r="BU93" s="888"/>
      <c r="BV93" s="888"/>
      <c r="BW93" s="888"/>
      <c r="BX93" s="888"/>
      <c r="BY93" s="888"/>
      <c r="BZ93" s="888"/>
      <c r="CA93" s="888"/>
      <c r="CB93" s="888"/>
      <c r="CC93" s="888"/>
      <c r="CD93" s="888"/>
      <c r="CE93" s="888"/>
      <c r="CF93" s="888"/>
      <c r="CG93" s="889"/>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4"/>
      <c r="DW93" s="885"/>
      <c r="DX93" s="885"/>
      <c r="DY93" s="885"/>
      <c r="DZ93" s="886"/>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7"/>
      <c r="BT94" s="888"/>
      <c r="BU94" s="888"/>
      <c r="BV94" s="888"/>
      <c r="BW94" s="888"/>
      <c r="BX94" s="888"/>
      <c r="BY94" s="888"/>
      <c r="BZ94" s="888"/>
      <c r="CA94" s="888"/>
      <c r="CB94" s="888"/>
      <c r="CC94" s="888"/>
      <c r="CD94" s="888"/>
      <c r="CE94" s="888"/>
      <c r="CF94" s="888"/>
      <c r="CG94" s="889"/>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4"/>
      <c r="DW94" s="885"/>
      <c r="DX94" s="885"/>
      <c r="DY94" s="885"/>
      <c r="DZ94" s="886"/>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7"/>
      <c r="BT95" s="888"/>
      <c r="BU95" s="888"/>
      <c r="BV95" s="888"/>
      <c r="BW95" s="888"/>
      <c r="BX95" s="888"/>
      <c r="BY95" s="888"/>
      <c r="BZ95" s="888"/>
      <c r="CA95" s="888"/>
      <c r="CB95" s="888"/>
      <c r="CC95" s="888"/>
      <c r="CD95" s="888"/>
      <c r="CE95" s="888"/>
      <c r="CF95" s="888"/>
      <c r="CG95" s="889"/>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4"/>
      <c r="DW95" s="885"/>
      <c r="DX95" s="885"/>
      <c r="DY95" s="885"/>
      <c r="DZ95" s="886"/>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7"/>
      <c r="BT96" s="888"/>
      <c r="BU96" s="888"/>
      <c r="BV96" s="888"/>
      <c r="BW96" s="888"/>
      <c r="BX96" s="888"/>
      <c r="BY96" s="888"/>
      <c r="BZ96" s="888"/>
      <c r="CA96" s="888"/>
      <c r="CB96" s="888"/>
      <c r="CC96" s="888"/>
      <c r="CD96" s="888"/>
      <c r="CE96" s="888"/>
      <c r="CF96" s="888"/>
      <c r="CG96" s="889"/>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4"/>
      <c r="DW96" s="885"/>
      <c r="DX96" s="885"/>
      <c r="DY96" s="885"/>
      <c r="DZ96" s="886"/>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7"/>
      <c r="BT97" s="888"/>
      <c r="BU97" s="888"/>
      <c r="BV97" s="888"/>
      <c r="BW97" s="888"/>
      <c r="BX97" s="888"/>
      <c r="BY97" s="888"/>
      <c r="BZ97" s="888"/>
      <c r="CA97" s="888"/>
      <c r="CB97" s="888"/>
      <c r="CC97" s="888"/>
      <c r="CD97" s="888"/>
      <c r="CE97" s="888"/>
      <c r="CF97" s="888"/>
      <c r="CG97" s="889"/>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4"/>
      <c r="DW97" s="885"/>
      <c r="DX97" s="885"/>
      <c r="DY97" s="885"/>
      <c r="DZ97" s="886"/>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7"/>
      <c r="BT98" s="888"/>
      <c r="BU98" s="888"/>
      <c r="BV98" s="888"/>
      <c r="BW98" s="888"/>
      <c r="BX98" s="888"/>
      <c r="BY98" s="888"/>
      <c r="BZ98" s="888"/>
      <c r="CA98" s="888"/>
      <c r="CB98" s="888"/>
      <c r="CC98" s="888"/>
      <c r="CD98" s="888"/>
      <c r="CE98" s="888"/>
      <c r="CF98" s="888"/>
      <c r="CG98" s="889"/>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4"/>
      <c r="DW98" s="885"/>
      <c r="DX98" s="885"/>
      <c r="DY98" s="885"/>
      <c r="DZ98" s="886"/>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7"/>
      <c r="BT99" s="888"/>
      <c r="BU99" s="888"/>
      <c r="BV99" s="888"/>
      <c r="BW99" s="888"/>
      <c r="BX99" s="888"/>
      <c r="BY99" s="888"/>
      <c r="BZ99" s="888"/>
      <c r="CA99" s="888"/>
      <c r="CB99" s="888"/>
      <c r="CC99" s="888"/>
      <c r="CD99" s="888"/>
      <c r="CE99" s="888"/>
      <c r="CF99" s="888"/>
      <c r="CG99" s="889"/>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4"/>
      <c r="DW99" s="885"/>
      <c r="DX99" s="885"/>
      <c r="DY99" s="885"/>
      <c r="DZ99" s="886"/>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7"/>
      <c r="BT100" s="888"/>
      <c r="BU100" s="888"/>
      <c r="BV100" s="888"/>
      <c r="BW100" s="888"/>
      <c r="BX100" s="888"/>
      <c r="BY100" s="888"/>
      <c r="BZ100" s="888"/>
      <c r="CA100" s="888"/>
      <c r="CB100" s="888"/>
      <c r="CC100" s="888"/>
      <c r="CD100" s="888"/>
      <c r="CE100" s="888"/>
      <c r="CF100" s="888"/>
      <c r="CG100" s="889"/>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4"/>
      <c r="DW100" s="885"/>
      <c r="DX100" s="885"/>
      <c r="DY100" s="885"/>
      <c r="DZ100" s="886"/>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7"/>
      <c r="BT101" s="888"/>
      <c r="BU101" s="888"/>
      <c r="BV101" s="888"/>
      <c r="BW101" s="888"/>
      <c r="BX101" s="888"/>
      <c r="BY101" s="888"/>
      <c r="BZ101" s="888"/>
      <c r="CA101" s="888"/>
      <c r="CB101" s="888"/>
      <c r="CC101" s="888"/>
      <c r="CD101" s="888"/>
      <c r="CE101" s="888"/>
      <c r="CF101" s="888"/>
      <c r="CG101" s="889"/>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4"/>
      <c r="DW101" s="885"/>
      <c r="DX101" s="885"/>
      <c r="DY101" s="885"/>
      <c r="DZ101" s="886"/>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5" t="s">
        <v>403</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51</v>
      </c>
      <c r="CS102" s="876"/>
      <c r="CT102" s="876"/>
      <c r="CU102" s="876"/>
      <c r="CV102" s="918"/>
      <c r="CW102" s="917">
        <v>0</v>
      </c>
      <c r="CX102" s="876"/>
      <c r="CY102" s="876"/>
      <c r="CZ102" s="876"/>
      <c r="DA102" s="918"/>
      <c r="DB102" s="917">
        <v>0</v>
      </c>
      <c r="DC102" s="876"/>
      <c r="DD102" s="876"/>
      <c r="DE102" s="876"/>
      <c r="DF102" s="918"/>
      <c r="DG102" s="917">
        <v>0</v>
      </c>
      <c r="DH102" s="876"/>
      <c r="DI102" s="876"/>
      <c r="DJ102" s="876"/>
      <c r="DK102" s="918"/>
      <c r="DL102" s="917" t="s">
        <v>558</v>
      </c>
      <c r="DM102" s="876"/>
      <c r="DN102" s="876"/>
      <c r="DO102" s="876"/>
      <c r="DP102" s="918"/>
      <c r="DQ102" s="917" t="s">
        <v>558</v>
      </c>
      <c r="DR102" s="876"/>
      <c r="DS102" s="876"/>
      <c r="DT102" s="876"/>
      <c r="DU102" s="918"/>
      <c r="DV102" s="941">
        <v>0</v>
      </c>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404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405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6" t="s">
        <v>408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410</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411</v>
      </c>
      <c r="AB109" s="920"/>
      <c r="AC109" s="920"/>
      <c r="AD109" s="920"/>
      <c r="AE109" s="921"/>
      <c r="AF109" s="919" t="s">
        <v>291</v>
      </c>
      <c r="AG109" s="920"/>
      <c r="AH109" s="920"/>
      <c r="AI109" s="920"/>
      <c r="AJ109" s="921"/>
      <c r="AK109" s="919" t="s">
        <v>290</v>
      </c>
      <c r="AL109" s="920"/>
      <c r="AM109" s="920"/>
      <c r="AN109" s="920"/>
      <c r="AO109" s="921"/>
      <c r="AP109" s="919" t="s">
        <v>412</v>
      </c>
      <c r="AQ109" s="920"/>
      <c r="AR109" s="920"/>
      <c r="AS109" s="920"/>
      <c r="AT109" s="922"/>
      <c r="AU109" s="939" t="s">
        <v>410</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411</v>
      </c>
      <c r="BR109" s="920"/>
      <c r="BS109" s="920"/>
      <c r="BT109" s="920"/>
      <c r="BU109" s="921"/>
      <c r="BV109" s="919" t="s">
        <v>291</v>
      </c>
      <c r="BW109" s="920"/>
      <c r="BX109" s="920"/>
      <c r="BY109" s="920"/>
      <c r="BZ109" s="921"/>
      <c r="CA109" s="919" t="s">
        <v>290</v>
      </c>
      <c r="CB109" s="920"/>
      <c r="CC109" s="920"/>
      <c r="CD109" s="920"/>
      <c r="CE109" s="921"/>
      <c r="CF109" s="940" t="s">
        <v>412</v>
      </c>
      <c r="CG109" s="940"/>
      <c r="CH109" s="940"/>
      <c r="CI109" s="940"/>
      <c r="CJ109" s="940"/>
      <c r="CK109" s="919" t="s">
        <v>413</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411</v>
      </c>
      <c r="DH109" s="920"/>
      <c r="DI109" s="920"/>
      <c r="DJ109" s="920"/>
      <c r="DK109" s="921"/>
      <c r="DL109" s="919" t="s">
        <v>291</v>
      </c>
      <c r="DM109" s="920"/>
      <c r="DN109" s="920"/>
      <c r="DO109" s="920"/>
      <c r="DP109" s="921"/>
      <c r="DQ109" s="919" t="s">
        <v>290</v>
      </c>
      <c r="DR109" s="920"/>
      <c r="DS109" s="920"/>
      <c r="DT109" s="920"/>
      <c r="DU109" s="921"/>
      <c r="DV109" s="919" t="s">
        <v>412</v>
      </c>
      <c r="DW109" s="920"/>
      <c r="DX109" s="920"/>
      <c r="DY109" s="920"/>
      <c r="DZ109" s="922"/>
    </row>
    <row r="110" spans="1:131" s="199" customFormat="1" ht="26.25" customHeight="1" x14ac:dyDescent="0.15">
      <c r="A110" s="923" t="s">
        <v>414</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554657</v>
      </c>
      <c r="AB110" s="927"/>
      <c r="AC110" s="927"/>
      <c r="AD110" s="927"/>
      <c r="AE110" s="928"/>
      <c r="AF110" s="929">
        <v>473012</v>
      </c>
      <c r="AG110" s="927"/>
      <c r="AH110" s="927"/>
      <c r="AI110" s="927"/>
      <c r="AJ110" s="928"/>
      <c r="AK110" s="929">
        <v>410643</v>
      </c>
      <c r="AL110" s="927"/>
      <c r="AM110" s="927"/>
      <c r="AN110" s="927"/>
      <c r="AO110" s="928"/>
      <c r="AP110" s="930">
        <v>9.5</v>
      </c>
      <c r="AQ110" s="931"/>
      <c r="AR110" s="931"/>
      <c r="AS110" s="931"/>
      <c r="AT110" s="932"/>
      <c r="AU110" s="933" t="s">
        <v>61</v>
      </c>
      <c r="AV110" s="934"/>
      <c r="AW110" s="934"/>
      <c r="AX110" s="934"/>
      <c r="AY110" s="934"/>
      <c r="AZ110" s="975" t="s">
        <v>415</v>
      </c>
      <c r="BA110" s="924"/>
      <c r="BB110" s="924"/>
      <c r="BC110" s="924"/>
      <c r="BD110" s="924"/>
      <c r="BE110" s="924"/>
      <c r="BF110" s="924"/>
      <c r="BG110" s="924"/>
      <c r="BH110" s="924"/>
      <c r="BI110" s="924"/>
      <c r="BJ110" s="924"/>
      <c r="BK110" s="924"/>
      <c r="BL110" s="924"/>
      <c r="BM110" s="924"/>
      <c r="BN110" s="924"/>
      <c r="BO110" s="924"/>
      <c r="BP110" s="925"/>
      <c r="BQ110" s="961">
        <v>3753732</v>
      </c>
      <c r="BR110" s="962"/>
      <c r="BS110" s="962"/>
      <c r="BT110" s="962"/>
      <c r="BU110" s="962"/>
      <c r="BV110" s="962">
        <v>3426486</v>
      </c>
      <c r="BW110" s="962"/>
      <c r="BX110" s="962"/>
      <c r="BY110" s="962"/>
      <c r="BZ110" s="962"/>
      <c r="CA110" s="962">
        <v>3319463</v>
      </c>
      <c r="CB110" s="962"/>
      <c r="CC110" s="962"/>
      <c r="CD110" s="962"/>
      <c r="CE110" s="962"/>
      <c r="CF110" s="976">
        <v>76.599999999999994</v>
      </c>
      <c r="CG110" s="977"/>
      <c r="CH110" s="977"/>
      <c r="CI110" s="977"/>
      <c r="CJ110" s="977"/>
      <c r="CK110" s="978" t="s">
        <v>416</v>
      </c>
      <c r="CL110" s="979"/>
      <c r="CM110" s="958" t="s">
        <v>417</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373</v>
      </c>
      <c r="DH110" s="962"/>
      <c r="DI110" s="962"/>
      <c r="DJ110" s="962"/>
      <c r="DK110" s="962"/>
      <c r="DL110" s="962" t="s">
        <v>373</v>
      </c>
      <c r="DM110" s="962"/>
      <c r="DN110" s="962"/>
      <c r="DO110" s="962"/>
      <c r="DP110" s="962"/>
      <c r="DQ110" s="962" t="s">
        <v>373</v>
      </c>
      <c r="DR110" s="962"/>
      <c r="DS110" s="962"/>
      <c r="DT110" s="962"/>
      <c r="DU110" s="962"/>
      <c r="DV110" s="963" t="s">
        <v>373</v>
      </c>
      <c r="DW110" s="963"/>
      <c r="DX110" s="963"/>
      <c r="DY110" s="963"/>
      <c r="DZ110" s="964"/>
    </row>
    <row r="111" spans="1:131" s="199" customFormat="1" ht="26.25" customHeight="1" x14ac:dyDescent="0.15">
      <c r="A111" s="965" t="s">
        <v>418</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225</v>
      </c>
      <c r="AB111" s="969"/>
      <c r="AC111" s="969"/>
      <c r="AD111" s="969"/>
      <c r="AE111" s="970"/>
      <c r="AF111" s="971" t="s">
        <v>225</v>
      </c>
      <c r="AG111" s="969"/>
      <c r="AH111" s="969"/>
      <c r="AI111" s="969"/>
      <c r="AJ111" s="970"/>
      <c r="AK111" s="971" t="s">
        <v>225</v>
      </c>
      <c r="AL111" s="969"/>
      <c r="AM111" s="969"/>
      <c r="AN111" s="969"/>
      <c r="AO111" s="970"/>
      <c r="AP111" s="972" t="s">
        <v>225</v>
      </c>
      <c r="AQ111" s="973"/>
      <c r="AR111" s="973"/>
      <c r="AS111" s="973"/>
      <c r="AT111" s="974"/>
      <c r="AU111" s="935"/>
      <c r="AV111" s="936"/>
      <c r="AW111" s="936"/>
      <c r="AX111" s="936"/>
      <c r="AY111" s="936"/>
      <c r="AZ111" s="984" t="s">
        <v>419</v>
      </c>
      <c r="BA111" s="985"/>
      <c r="BB111" s="985"/>
      <c r="BC111" s="985"/>
      <c r="BD111" s="985"/>
      <c r="BE111" s="985"/>
      <c r="BF111" s="985"/>
      <c r="BG111" s="985"/>
      <c r="BH111" s="985"/>
      <c r="BI111" s="985"/>
      <c r="BJ111" s="985"/>
      <c r="BK111" s="985"/>
      <c r="BL111" s="985"/>
      <c r="BM111" s="985"/>
      <c r="BN111" s="985"/>
      <c r="BO111" s="985"/>
      <c r="BP111" s="986"/>
      <c r="BQ111" s="954" t="s">
        <v>225</v>
      </c>
      <c r="BR111" s="955"/>
      <c r="BS111" s="955"/>
      <c r="BT111" s="955"/>
      <c r="BU111" s="955"/>
      <c r="BV111" s="955" t="s">
        <v>225</v>
      </c>
      <c r="BW111" s="955"/>
      <c r="BX111" s="955"/>
      <c r="BY111" s="955"/>
      <c r="BZ111" s="955"/>
      <c r="CA111" s="955" t="s">
        <v>225</v>
      </c>
      <c r="CB111" s="955"/>
      <c r="CC111" s="955"/>
      <c r="CD111" s="955"/>
      <c r="CE111" s="955"/>
      <c r="CF111" s="949" t="s">
        <v>225</v>
      </c>
      <c r="CG111" s="950"/>
      <c r="CH111" s="950"/>
      <c r="CI111" s="950"/>
      <c r="CJ111" s="950"/>
      <c r="CK111" s="980"/>
      <c r="CL111" s="981"/>
      <c r="CM111" s="951" t="s">
        <v>420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225</v>
      </c>
      <c r="DH111" s="955"/>
      <c r="DI111" s="955"/>
      <c r="DJ111" s="955"/>
      <c r="DK111" s="955"/>
      <c r="DL111" s="955" t="s">
        <v>225</v>
      </c>
      <c r="DM111" s="955"/>
      <c r="DN111" s="955"/>
      <c r="DO111" s="955"/>
      <c r="DP111" s="955"/>
      <c r="DQ111" s="955" t="s">
        <v>225</v>
      </c>
      <c r="DR111" s="955"/>
      <c r="DS111" s="955"/>
      <c r="DT111" s="955"/>
      <c r="DU111" s="955"/>
      <c r="DV111" s="956" t="s">
        <v>225</v>
      </c>
      <c r="DW111" s="956"/>
      <c r="DX111" s="956"/>
      <c r="DY111" s="956"/>
      <c r="DZ111" s="957"/>
    </row>
    <row r="112" spans="1:131" s="199" customFormat="1" ht="26.25" customHeight="1" x14ac:dyDescent="0.15">
      <c r="A112" s="987" t="s">
        <v>421</v>
      </c>
      <c r="B112" s="988"/>
      <c r="C112" s="985" t="s">
        <v>422</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225</v>
      </c>
      <c r="AB112" s="994"/>
      <c r="AC112" s="994"/>
      <c r="AD112" s="994"/>
      <c r="AE112" s="995"/>
      <c r="AF112" s="996" t="s">
        <v>225</v>
      </c>
      <c r="AG112" s="994"/>
      <c r="AH112" s="994"/>
      <c r="AI112" s="994"/>
      <c r="AJ112" s="995"/>
      <c r="AK112" s="996" t="s">
        <v>225</v>
      </c>
      <c r="AL112" s="994"/>
      <c r="AM112" s="994"/>
      <c r="AN112" s="994"/>
      <c r="AO112" s="995"/>
      <c r="AP112" s="997" t="s">
        <v>225</v>
      </c>
      <c r="AQ112" s="998"/>
      <c r="AR112" s="998"/>
      <c r="AS112" s="998"/>
      <c r="AT112" s="999"/>
      <c r="AU112" s="935"/>
      <c r="AV112" s="936"/>
      <c r="AW112" s="936"/>
      <c r="AX112" s="936"/>
      <c r="AY112" s="936"/>
      <c r="AZ112" s="984" t="s">
        <v>423</v>
      </c>
      <c r="BA112" s="985"/>
      <c r="BB112" s="985"/>
      <c r="BC112" s="985"/>
      <c r="BD112" s="985"/>
      <c r="BE112" s="985"/>
      <c r="BF112" s="985"/>
      <c r="BG112" s="985"/>
      <c r="BH112" s="985"/>
      <c r="BI112" s="985"/>
      <c r="BJ112" s="985"/>
      <c r="BK112" s="985"/>
      <c r="BL112" s="985"/>
      <c r="BM112" s="985"/>
      <c r="BN112" s="985"/>
      <c r="BO112" s="985"/>
      <c r="BP112" s="986"/>
      <c r="BQ112" s="954">
        <v>1222778</v>
      </c>
      <c r="BR112" s="955"/>
      <c r="BS112" s="955"/>
      <c r="BT112" s="955"/>
      <c r="BU112" s="955"/>
      <c r="BV112" s="955">
        <v>1280348</v>
      </c>
      <c r="BW112" s="955"/>
      <c r="BX112" s="955"/>
      <c r="BY112" s="955"/>
      <c r="BZ112" s="955"/>
      <c r="CA112" s="955">
        <v>1264527</v>
      </c>
      <c r="CB112" s="955"/>
      <c r="CC112" s="955"/>
      <c r="CD112" s="955"/>
      <c r="CE112" s="955"/>
      <c r="CF112" s="949">
        <v>29.2</v>
      </c>
      <c r="CG112" s="950"/>
      <c r="CH112" s="950"/>
      <c r="CI112" s="950"/>
      <c r="CJ112" s="950"/>
      <c r="CK112" s="980"/>
      <c r="CL112" s="981"/>
      <c r="CM112" s="951" t="s">
        <v>424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225</v>
      </c>
      <c r="DH112" s="955"/>
      <c r="DI112" s="955"/>
      <c r="DJ112" s="955"/>
      <c r="DK112" s="955"/>
      <c r="DL112" s="955" t="s">
        <v>225</v>
      </c>
      <c r="DM112" s="955"/>
      <c r="DN112" s="955"/>
      <c r="DO112" s="955"/>
      <c r="DP112" s="955"/>
      <c r="DQ112" s="955" t="s">
        <v>225</v>
      </c>
      <c r="DR112" s="955"/>
      <c r="DS112" s="955"/>
      <c r="DT112" s="955"/>
      <c r="DU112" s="955"/>
      <c r="DV112" s="956" t="s">
        <v>225</v>
      </c>
      <c r="DW112" s="956"/>
      <c r="DX112" s="956"/>
      <c r="DY112" s="956"/>
      <c r="DZ112" s="957"/>
    </row>
    <row r="113" spans="1:130" s="199" customFormat="1" ht="26.25" customHeight="1" x14ac:dyDescent="0.15">
      <c r="A113" s="989"/>
      <c r="B113" s="990"/>
      <c r="C113" s="985" t="s">
        <v>425</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156909</v>
      </c>
      <c r="AB113" s="969"/>
      <c r="AC113" s="969"/>
      <c r="AD113" s="969"/>
      <c r="AE113" s="970"/>
      <c r="AF113" s="971">
        <v>152814</v>
      </c>
      <c r="AG113" s="969"/>
      <c r="AH113" s="969"/>
      <c r="AI113" s="969"/>
      <c r="AJ113" s="970"/>
      <c r="AK113" s="971">
        <v>136116</v>
      </c>
      <c r="AL113" s="969"/>
      <c r="AM113" s="969"/>
      <c r="AN113" s="969"/>
      <c r="AO113" s="970"/>
      <c r="AP113" s="972">
        <v>3.1</v>
      </c>
      <c r="AQ113" s="973"/>
      <c r="AR113" s="973"/>
      <c r="AS113" s="973"/>
      <c r="AT113" s="974"/>
      <c r="AU113" s="935"/>
      <c r="AV113" s="936"/>
      <c r="AW113" s="936"/>
      <c r="AX113" s="936"/>
      <c r="AY113" s="936"/>
      <c r="AZ113" s="984" t="s">
        <v>426</v>
      </c>
      <c r="BA113" s="985"/>
      <c r="BB113" s="985"/>
      <c r="BC113" s="985"/>
      <c r="BD113" s="985"/>
      <c r="BE113" s="985"/>
      <c r="BF113" s="985"/>
      <c r="BG113" s="985"/>
      <c r="BH113" s="985"/>
      <c r="BI113" s="985"/>
      <c r="BJ113" s="985"/>
      <c r="BK113" s="985"/>
      <c r="BL113" s="985"/>
      <c r="BM113" s="985"/>
      <c r="BN113" s="985"/>
      <c r="BO113" s="985"/>
      <c r="BP113" s="986"/>
      <c r="BQ113" s="954">
        <v>192638</v>
      </c>
      <c r="BR113" s="955"/>
      <c r="BS113" s="955"/>
      <c r="BT113" s="955"/>
      <c r="BU113" s="955"/>
      <c r="BV113" s="955">
        <v>181770</v>
      </c>
      <c r="BW113" s="955"/>
      <c r="BX113" s="955"/>
      <c r="BY113" s="955"/>
      <c r="BZ113" s="955"/>
      <c r="CA113" s="955">
        <v>311884</v>
      </c>
      <c r="CB113" s="955"/>
      <c r="CC113" s="955"/>
      <c r="CD113" s="955"/>
      <c r="CE113" s="955"/>
      <c r="CF113" s="949">
        <v>7.2</v>
      </c>
      <c r="CG113" s="950"/>
      <c r="CH113" s="950"/>
      <c r="CI113" s="950"/>
      <c r="CJ113" s="950"/>
      <c r="CK113" s="980"/>
      <c r="CL113" s="981"/>
      <c r="CM113" s="951" t="s">
        <v>427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225</v>
      </c>
      <c r="DH113" s="994"/>
      <c r="DI113" s="994"/>
      <c r="DJ113" s="994"/>
      <c r="DK113" s="995"/>
      <c r="DL113" s="996" t="s">
        <v>225</v>
      </c>
      <c r="DM113" s="994"/>
      <c r="DN113" s="994"/>
      <c r="DO113" s="994"/>
      <c r="DP113" s="995"/>
      <c r="DQ113" s="996" t="s">
        <v>225</v>
      </c>
      <c r="DR113" s="994"/>
      <c r="DS113" s="994"/>
      <c r="DT113" s="994"/>
      <c r="DU113" s="995"/>
      <c r="DV113" s="997" t="s">
        <v>225</v>
      </c>
      <c r="DW113" s="998"/>
      <c r="DX113" s="998"/>
      <c r="DY113" s="998"/>
      <c r="DZ113" s="999"/>
    </row>
    <row r="114" spans="1:130" s="199" customFormat="1" ht="26.25" customHeight="1" x14ac:dyDescent="0.15">
      <c r="A114" s="989"/>
      <c r="B114" s="990"/>
      <c r="C114" s="985" t="s">
        <v>428</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31349</v>
      </c>
      <c r="AB114" s="994"/>
      <c r="AC114" s="994"/>
      <c r="AD114" s="994"/>
      <c r="AE114" s="995"/>
      <c r="AF114" s="996">
        <v>27190</v>
      </c>
      <c r="AG114" s="994"/>
      <c r="AH114" s="994"/>
      <c r="AI114" s="994"/>
      <c r="AJ114" s="995"/>
      <c r="AK114" s="996">
        <v>22428</v>
      </c>
      <c r="AL114" s="994"/>
      <c r="AM114" s="994"/>
      <c r="AN114" s="994"/>
      <c r="AO114" s="995"/>
      <c r="AP114" s="997">
        <v>0.5</v>
      </c>
      <c r="AQ114" s="998"/>
      <c r="AR114" s="998"/>
      <c r="AS114" s="998"/>
      <c r="AT114" s="999"/>
      <c r="AU114" s="935"/>
      <c r="AV114" s="936"/>
      <c r="AW114" s="936"/>
      <c r="AX114" s="936"/>
      <c r="AY114" s="936"/>
      <c r="AZ114" s="984" t="s">
        <v>429</v>
      </c>
      <c r="BA114" s="985"/>
      <c r="BB114" s="985"/>
      <c r="BC114" s="985"/>
      <c r="BD114" s="985"/>
      <c r="BE114" s="985"/>
      <c r="BF114" s="985"/>
      <c r="BG114" s="985"/>
      <c r="BH114" s="985"/>
      <c r="BI114" s="985"/>
      <c r="BJ114" s="985"/>
      <c r="BK114" s="985"/>
      <c r="BL114" s="985"/>
      <c r="BM114" s="985"/>
      <c r="BN114" s="985"/>
      <c r="BO114" s="985"/>
      <c r="BP114" s="986"/>
      <c r="BQ114" s="954">
        <v>2131162</v>
      </c>
      <c r="BR114" s="955"/>
      <c r="BS114" s="955"/>
      <c r="BT114" s="955"/>
      <c r="BU114" s="955"/>
      <c r="BV114" s="955">
        <v>1884774</v>
      </c>
      <c r="BW114" s="955"/>
      <c r="BX114" s="955"/>
      <c r="BY114" s="955"/>
      <c r="BZ114" s="955"/>
      <c r="CA114" s="955">
        <v>1719082</v>
      </c>
      <c r="CB114" s="955"/>
      <c r="CC114" s="955"/>
      <c r="CD114" s="955"/>
      <c r="CE114" s="955"/>
      <c r="CF114" s="949">
        <v>39.700000000000003</v>
      </c>
      <c r="CG114" s="950"/>
      <c r="CH114" s="950"/>
      <c r="CI114" s="950"/>
      <c r="CJ114" s="950"/>
      <c r="CK114" s="980"/>
      <c r="CL114" s="981"/>
      <c r="CM114" s="951" t="s">
        <v>430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225</v>
      </c>
      <c r="DH114" s="994"/>
      <c r="DI114" s="994"/>
      <c r="DJ114" s="994"/>
      <c r="DK114" s="995"/>
      <c r="DL114" s="996" t="s">
        <v>225</v>
      </c>
      <c r="DM114" s="994"/>
      <c r="DN114" s="994"/>
      <c r="DO114" s="994"/>
      <c r="DP114" s="995"/>
      <c r="DQ114" s="996" t="s">
        <v>225</v>
      </c>
      <c r="DR114" s="994"/>
      <c r="DS114" s="994"/>
      <c r="DT114" s="994"/>
      <c r="DU114" s="995"/>
      <c r="DV114" s="997" t="s">
        <v>225</v>
      </c>
      <c r="DW114" s="998"/>
      <c r="DX114" s="998"/>
      <c r="DY114" s="998"/>
      <c r="DZ114" s="999"/>
    </row>
    <row r="115" spans="1:130" s="199" customFormat="1" ht="26.25" customHeight="1" x14ac:dyDescent="0.15">
      <c r="A115" s="989"/>
      <c r="B115" s="990"/>
      <c r="C115" s="985" t="s">
        <v>431</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t="s">
        <v>225</v>
      </c>
      <c r="AB115" s="969"/>
      <c r="AC115" s="969"/>
      <c r="AD115" s="969"/>
      <c r="AE115" s="970"/>
      <c r="AF115" s="971" t="s">
        <v>225</v>
      </c>
      <c r="AG115" s="969"/>
      <c r="AH115" s="969"/>
      <c r="AI115" s="969"/>
      <c r="AJ115" s="970"/>
      <c r="AK115" s="971" t="s">
        <v>225</v>
      </c>
      <c r="AL115" s="969"/>
      <c r="AM115" s="969"/>
      <c r="AN115" s="969"/>
      <c r="AO115" s="970"/>
      <c r="AP115" s="972" t="s">
        <v>225</v>
      </c>
      <c r="AQ115" s="973"/>
      <c r="AR115" s="973"/>
      <c r="AS115" s="973"/>
      <c r="AT115" s="974"/>
      <c r="AU115" s="935"/>
      <c r="AV115" s="936"/>
      <c r="AW115" s="936"/>
      <c r="AX115" s="936"/>
      <c r="AY115" s="936"/>
      <c r="AZ115" s="984" t="s">
        <v>432</v>
      </c>
      <c r="BA115" s="985"/>
      <c r="BB115" s="985"/>
      <c r="BC115" s="985"/>
      <c r="BD115" s="985"/>
      <c r="BE115" s="985"/>
      <c r="BF115" s="985"/>
      <c r="BG115" s="985"/>
      <c r="BH115" s="985"/>
      <c r="BI115" s="985"/>
      <c r="BJ115" s="985"/>
      <c r="BK115" s="985"/>
      <c r="BL115" s="985"/>
      <c r="BM115" s="985"/>
      <c r="BN115" s="985"/>
      <c r="BO115" s="985"/>
      <c r="BP115" s="986"/>
      <c r="BQ115" s="954" t="s">
        <v>225</v>
      </c>
      <c r="BR115" s="955"/>
      <c r="BS115" s="955"/>
      <c r="BT115" s="955"/>
      <c r="BU115" s="955"/>
      <c r="BV115" s="955" t="s">
        <v>225</v>
      </c>
      <c r="BW115" s="955"/>
      <c r="BX115" s="955"/>
      <c r="BY115" s="955"/>
      <c r="BZ115" s="955"/>
      <c r="CA115" s="955" t="s">
        <v>225</v>
      </c>
      <c r="CB115" s="955"/>
      <c r="CC115" s="955"/>
      <c r="CD115" s="955"/>
      <c r="CE115" s="955"/>
      <c r="CF115" s="949" t="s">
        <v>225</v>
      </c>
      <c r="CG115" s="950"/>
      <c r="CH115" s="950"/>
      <c r="CI115" s="950"/>
      <c r="CJ115" s="950"/>
      <c r="CK115" s="980"/>
      <c r="CL115" s="981"/>
      <c r="CM115" s="984" t="s">
        <v>433</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225</v>
      </c>
      <c r="DH115" s="994"/>
      <c r="DI115" s="994"/>
      <c r="DJ115" s="994"/>
      <c r="DK115" s="995"/>
      <c r="DL115" s="996" t="s">
        <v>225</v>
      </c>
      <c r="DM115" s="994"/>
      <c r="DN115" s="994"/>
      <c r="DO115" s="994"/>
      <c r="DP115" s="995"/>
      <c r="DQ115" s="996" t="s">
        <v>225</v>
      </c>
      <c r="DR115" s="994"/>
      <c r="DS115" s="994"/>
      <c r="DT115" s="994"/>
      <c r="DU115" s="995"/>
      <c r="DV115" s="997" t="s">
        <v>225</v>
      </c>
      <c r="DW115" s="998"/>
      <c r="DX115" s="998"/>
      <c r="DY115" s="998"/>
      <c r="DZ115" s="999"/>
    </row>
    <row r="116" spans="1:130" s="199" customFormat="1" ht="26.25" customHeight="1" x14ac:dyDescent="0.15">
      <c r="A116" s="991"/>
      <c r="B116" s="992"/>
      <c r="C116" s="1000" t="s">
        <v>434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225</v>
      </c>
      <c r="AB116" s="994"/>
      <c r="AC116" s="994"/>
      <c r="AD116" s="994"/>
      <c r="AE116" s="995"/>
      <c r="AF116" s="996" t="s">
        <v>225</v>
      </c>
      <c r="AG116" s="994"/>
      <c r="AH116" s="994"/>
      <c r="AI116" s="994"/>
      <c r="AJ116" s="995"/>
      <c r="AK116" s="996" t="s">
        <v>225</v>
      </c>
      <c r="AL116" s="994"/>
      <c r="AM116" s="994"/>
      <c r="AN116" s="994"/>
      <c r="AO116" s="995"/>
      <c r="AP116" s="997" t="s">
        <v>225</v>
      </c>
      <c r="AQ116" s="998"/>
      <c r="AR116" s="998"/>
      <c r="AS116" s="998"/>
      <c r="AT116" s="999"/>
      <c r="AU116" s="935"/>
      <c r="AV116" s="936"/>
      <c r="AW116" s="936"/>
      <c r="AX116" s="936"/>
      <c r="AY116" s="936"/>
      <c r="AZ116" s="1002" t="s">
        <v>435</v>
      </c>
      <c r="BA116" s="1003"/>
      <c r="BB116" s="1003"/>
      <c r="BC116" s="1003"/>
      <c r="BD116" s="1003"/>
      <c r="BE116" s="1003"/>
      <c r="BF116" s="1003"/>
      <c r="BG116" s="1003"/>
      <c r="BH116" s="1003"/>
      <c r="BI116" s="1003"/>
      <c r="BJ116" s="1003"/>
      <c r="BK116" s="1003"/>
      <c r="BL116" s="1003"/>
      <c r="BM116" s="1003"/>
      <c r="BN116" s="1003"/>
      <c r="BO116" s="1003"/>
      <c r="BP116" s="1004"/>
      <c r="BQ116" s="954" t="s">
        <v>225</v>
      </c>
      <c r="BR116" s="955"/>
      <c r="BS116" s="955"/>
      <c r="BT116" s="955"/>
      <c r="BU116" s="955"/>
      <c r="BV116" s="955" t="s">
        <v>225</v>
      </c>
      <c r="BW116" s="955"/>
      <c r="BX116" s="955"/>
      <c r="BY116" s="955"/>
      <c r="BZ116" s="955"/>
      <c r="CA116" s="955" t="s">
        <v>225</v>
      </c>
      <c r="CB116" s="955"/>
      <c r="CC116" s="955"/>
      <c r="CD116" s="955"/>
      <c r="CE116" s="955"/>
      <c r="CF116" s="949" t="s">
        <v>225</v>
      </c>
      <c r="CG116" s="950"/>
      <c r="CH116" s="950"/>
      <c r="CI116" s="950"/>
      <c r="CJ116" s="950"/>
      <c r="CK116" s="980"/>
      <c r="CL116" s="981"/>
      <c r="CM116" s="951" t="s">
        <v>436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225</v>
      </c>
      <c r="DH116" s="994"/>
      <c r="DI116" s="994"/>
      <c r="DJ116" s="994"/>
      <c r="DK116" s="995"/>
      <c r="DL116" s="996" t="s">
        <v>225</v>
      </c>
      <c r="DM116" s="994"/>
      <c r="DN116" s="994"/>
      <c r="DO116" s="994"/>
      <c r="DP116" s="995"/>
      <c r="DQ116" s="996" t="s">
        <v>225</v>
      </c>
      <c r="DR116" s="994"/>
      <c r="DS116" s="994"/>
      <c r="DT116" s="994"/>
      <c r="DU116" s="995"/>
      <c r="DV116" s="997" t="s">
        <v>225</v>
      </c>
      <c r="DW116" s="998"/>
      <c r="DX116" s="998"/>
      <c r="DY116" s="998"/>
      <c r="DZ116" s="999"/>
    </row>
    <row r="117" spans="1:130" s="199" customFormat="1" ht="26.25" customHeight="1" x14ac:dyDescent="0.15">
      <c r="A117" s="939" t="s">
        <v>173</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437</v>
      </c>
      <c r="Z117" s="921"/>
      <c r="AA117" s="1011">
        <v>742915</v>
      </c>
      <c r="AB117" s="1012"/>
      <c r="AC117" s="1012"/>
      <c r="AD117" s="1012"/>
      <c r="AE117" s="1013"/>
      <c r="AF117" s="1014">
        <v>653016</v>
      </c>
      <c r="AG117" s="1012"/>
      <c r="AH117" s="1012"/>
      <c r="AI117" s="1012"/>
      <c r="AJ117" s="1013"/>
      <c r="AK117" s="1014">
        <v>569187</v>
      </c>
      <c r="AL117" s="1012"/>
      <c r="AM117" s="1012"/>
      <c r="AN117" s="1012"/>
      <c r="AO117" s="1013"/>
      <c r="AP117" s="1015"/>
      <c r="AQ117" s="1016"/>
      <c r="AR117" s="1016"/>
      <c r="AS117" s="1016"/>
      <c r="AT117" s="1017"/>
      <c r="AU117" s="935"/>
      <c r="AV117" s="936"/>
      <c r="AW117" s="936"/>
      <c r="AX117" s="936"/>
      <c r="AY117" s="936"/>
      <c r="AZ117" s="1002" t="s">
        <v>438</v>
      </c>
      <c r="BA117" s="1003"/>
      <c r="BB117" s="1003"/>
      <c r="BC117" s="1003"/>
      <c r="BD117" s="1003"/>
      <c r="BE117" s="1003"/>
      <c r="BF117" s="1003"/>
      <c r="BG117" s="1003"/>
      <c r="BH117" s="1003"/>
      <c r="BI117" s="1003"/>
      <c r="BJ117" s="1003"/>
      <c r="BK117" s="1003"/>
      <c r="BL117" s="1003"/>
      <c r="BM117" s="1003"/>
      <c r="BN117" s="1003"/>
      <c r="BO117" s="1003"/>
      <c r="BP117" s="1004"/>
      <c r="BQ117" s="954" t="s">
        <v>225</v>
      </c>
      <c r="BR117" s="955"/>
      <c r="BS117" s="955"/>
      <c r="BT117" s="955"/>
      <c r="BU117" s="955"/>
      <c r="BV117" s="955" t="s">
        <v>225</v>
      </c>
      <c r="BW117" s="955"/>
      <c r="BX117" s="955"/>
      <c r="BY117" s="955"/>
      <c r="BZ117" s="955"/>
      <c r="CA117" s="955" t="s">
        <v>225</v>
      </c>
      <c r="CB117" s="955"/>
      <c r="CC117" s="955"/>
      <c r="CD117" s="955"/>
      <c r="CE117" s="955"/>
      <c r="CF117" s="949" t="s">
        <v>225</v>
      </c>
      <c r="CG117" s="950"/>
      <c r="CH117" s="950"/>
      <c r="CI117" s="950"/>
      <c r="CJ117" s="950"/>
      <c r="CK117" s="980"/>
      <c r="CL117" s="981"/>
      <c r="CM117" s="951" t="s">
        <v>439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225</v>
      </c>
      <c r="DH117" s="994"/>
      <c r="DI117" s="994"/>
      <c r="DJ117" s="994"/>
      <c r="DK117" s="995"/>
      <c r="DL117" s="996" t="s">
        <v>225</v>
      </c>
      <c r="DM117" s="994"/>
      <c r="DN117" s="994"/>
      <c r="DO117" s="994"/>
      <c r="DP117" s="995"/>
      <c r="DQ117" s="996" t="s">
        <v>225</v>
      </c>
      <c r="DR117" s="994"/>
      <c r="DS117" s="994"/>
      <c r="DT117" s="994"/>
      <c r="DU117" s="995"/>
      <c r="DV117" s="997" t="s">
        <v>225</v>
      </c>
      <c r="DW117" s="998"/>
      <c r="DX117" s="998"/>
      <c r="DY117" s="998"/>
      <c r="DZ117" s="999"/>
    </row>
    <row r="118" spans="1:130" s="199" customFormat="1" ht="26.25" customHeight="1" x14ac:dyDescent="0.15">
      <c r="A118" s="939" t="s">
        <v>413</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411</v>
      </c>
      <c r="AB118" s="920"/>
      <c r="AC118" s="920"/>
      <c r="AD118" s="920"/>
      <c r="AE118" s="921"/>
      <c r="AF118" s="919" t="s">
        <v>291</v>
      </c>
      <c r="AG118" s="920"/>
      <c r="AH118" s="920"/>
      <c r="AI118" s="920"/>
      <c r="AJ118" s="921"/>
      <c r="AK118" s="919" t="s">
        <v>290</v>
      </c>
      <c r="AL118" s="920"/>
      <c r="AM118" s="920"/>
      <c r="AN118" s="920"/>
      <c r="AO118" s="921"/>
      <c r="AP118" s="1006" t="s">
        <v>412</v>
      </c>
      <c r="AQ118" s="1007"/>
      <c r="AR118" s="1007"/>
      <c r="AS118" s="1007"/>
      <c r="AT118" s="1008"/>
      <c r="AU118" s="935"/>
      <c r="AV118" s="936"/>
      <c r="AW118" s="936"/>
      <c r="AX118" s="936"/>
      <c r="AY118" s="936"/>
      <c r="AZ118" s="1009" t="s">
        <v>440</v>
      </c>
      <c r="BA118" s="1000"/>
      <c r="BB118" s="1000"/>
      <c r="BC118" s="1000"/>
      <c r="BD118" s="1000"/>
      <c r="BE118" s="1000"/>
      <c r="BF118" s="1000"/>
      <c r="BG118" s="1000"/>
      <c r="BH118" s="1000"/>
      <c r="BI118" s="1000"/>
      <c r="BJ118" s="1000"/>
      <c r="BK118" s="1000"/>
      <c r="BL118" s="1000"/>
      <c r="BM118" s="1000"/>
      <c r="BN118" s="1000"/>
      <c r="BO118" s="1000"/>
      <c r="BP118" s="1001"/>
      <c r="BQ118" s="1032" t="s">
        <v>441</v>
      </c>
      <c r="BR118" s="1033"/>
      <c r="BS118" s="1033"/>
      <c r="BT118" s="1033"/>
      <c r="BU118" s="1033"/>
      <c r="BV118" s="1033" t="s">
        <v>441</v>
      </c>
      <c r="BW118" s="1033"/>
      <c r="BX118" s="1033"/>
      <c r="BY118" s="1033"/>
      <c r="BZ118" s="1033"/>
      <c r="CA118" s="1033" t="s">
        <v>441</v>
      </c>
      <c r="CB118" s="1033"/>
      <c r="CC118" s="1033"/>
      <c r="CD118" s="1033"/>
      <c r="CE118" s="1033"/>
      <c r="CF118" s="949" t="s">
        <v>441</v>
      </c>
      <c r="CG118" s="950"/>
      <c r="CH118" s="950"/>
      <c r="CI118" s="950"/>
      <c r="CJ118" s="950"/>
      <c r="CK118" s="980"/>
      <c r="CL118" s="981"/>
      <c r="CM118" s="951" t="s">
        <v>442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441</v>
      </c>
      <c r="DH118" s="994"/>
      <c r="DI118" s="994"/>
      <c r="DJ118" s="994"/>
      <c r="DK118" s="995"/>
      <c r="DL118" s="996" t="s">
        <v>441</v>
      </c>
      <c r="DM118" s="994"/>
      <c r="DN118" s="994"/>
      <c r="DO118" s="994"/>
      <c r="DP118" s="995"/>
      <c r="DQ118" s="996" t="s">
        <v>441</v>
      </c>
      <c r="DR118" s="994"/>
      <c r="DS118" s="994"/>
      <c r="DT118" s="994"/>
      <c r="DU118" s="995"/>
      <c r="DV118" s="997" t="s">
        <v>441</v>
      </c>
      <c r="DW118" s="998"/>
      <c r="DX118" s="998"/>
      <c r="DY118" s="998"/>
      <c r="DZ118" s="999"/>
    </row>
    <row r="119" spans="1:130" s="199" customFormat="1" ht="26.25" customHeight="1" x14ac:dyDescent="0.15">
      <c r="A119" s="1089" t="s">
        <v>416</v>
      </c>
      <c r="B119" s="979"/>
      <c r="C119" s="958" t="s">
        <v>417</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441</v>
      </c>
      <c r="AB119" s="927"/>
      <c r="AC119" s="927"/>
      <c r="AD119" s="927"/>
      <c r="AE119" s="928"/>
      <c r="AF119" s="929" t="s">
        <v>441</v>
      </c>
      <c r="AG119" s="927"/>
      <c r="AH119" s="927"/>
      <c r="AI119" s="927"/>
      <c r="AJ119" s="928"/>
      <c r="AK119" s="929" t="s">
        <v>441</v>
      </c>
      <c r="AL119" s="927"/>
      <c r="AM119" s="927"/>
      <c r="AN119" s="927"/>
      <c r="AO119" s="928"/>
      <c r="AP119" s="930" t="s">
        <v>441</v>
      </c>
      <c r="AQ119" s="931"/>
      <c r="AR119" s="931"/>
      <c r="AS119" s="931"/>
      <c r="AT119" s="932"/>
      <c r="AU119" s="937"/>
      <c r="AV119" s="938"/>
      <c r="AW119" s="938"/>
      <c r="AX119" s="938"/>
      <c r="AY119" s="938"/>
      <c r="AZ119" s="230" t="s">
        <v>173</v>
      </c>
      <c r="BA119" s="230"/>
      <c r="BB119" s="230"/>
      <c r="BC119" s="230"/>
      <c r="BD119" s="230"/>
      <c r="BE119" s="230"/>
      <c r="BF119" s="230"/>
      <c r="BG119" s="230"/>
      <c r="BH119" s="230"/>
      <c r="BI119" s="230"/>
      <c r="BJ119" s="230"/>
      <c r="BK119" s="230"/>
      <c r="BL119" s="230"/>
      <c r="BM119" s="230"/>
      <c r="BN119" s="230"/>
      <c r="BO119" s="1010" t="s">
        <v>443</v>
      </c>
      <c r="BP119" s="1041"/>
      <c r="BQ119" s="1032">
        <v>7300310</v>
      </c>
      <c r="BR119" s="1033"/>
      <c r="BS119" s="1033"/>
      <c r="BT119" s="1033"/>
      <c r="BU119" s="1033"/>
      <c r="BV119" s="1033">
        <v>6773378</v>
      </c>
      <c r="BW119" s="1033"/>
      <c r="BX119" s="1033"/>
      <c r="BY119" s="1033"/>
      <c r="BZ119" s="1033"/>
      <c r="CA119" s="1033">
        <v>6614956</v>
      </c>
      <c r="CB119" s="1033"/>
      <c r="CC119" s="1033"/>
      <c r="CD119" s="1033"/>
      <c r="CE119" s="1033"/>
      <c r="CF119" s="1034"/>
      <c r="CG119" s="1035"/>
      <c r="CH119" s="1035"/>
      <c r="CI119" s="1035"/>
      <c r="CJ119" s="1036"/>
      <c r="CK119" s="982"/>
      <c r="CL119" s="983"/>
      <c r="CM119" s="1037" t="s">
        <v>444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373</v>
      </c>
      <c r="DH119" s="1019"/>
      <c r="DI119" s="1019"/>
      <c r="DJ119" s="1019"/>
      <c r="DK119" s="1020"/>
      <c r="DL119" s="1018" t="s">
        <v>373</v>
      </c>
      <c r="DM119" s="1019"/>
      <c r="DN119" s="1019"/>
      <c r="DO119" s="1019"/>
      <c r="DP119" s="1020"/>
      <c r="DQ119" s="1018" t="s">
        <v>373</v>
      </c>
      <c r="DR119" s="1019"/>
      <c r="DS119" s="1019"/>
      <c r="DT119" s="1019"/>
      <c r="DU119" s="1020"/>
      <c r="DV119" s="1021" t="s">
        <v>373</v>
      </c>
      <c r="DW119" s="1022"/>
      <c r="DX119" s="1022"/>
      <c r="DY119" s="1022"/>
      <c r="DZ119" s="1023"/>
    </row>
    <row r="120" spans="1:130" s="199" customFormat="1" ht="26.25" customHeight="1" x14ac:dyDescent="0.15">
      <c r="A120" s="1090"/>
      <c r="B120" s="981"/>
      <c r="C120" s="951" t="s">
        <v>420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373</v>
      </c>
      <c r="AB120" s="994"/>
      <c r="AC120" s="994"/>
      <c r="AD120" s="994"/>
      <c r="AE120" s="995"/>
      <c r="AF120" s="996" t="s">
        <v>373</v>
      </c>
      <c r="AG120" s="994"/>
      <c r="AH120" s="994"/>
      <c r="AI120" s="994"/>
      <c r="AJ120" s="995"/>
      <c r="AK120" s="996" t="s">
        <v>373</v>
      </c>
      <c r="AL120" s="994"/>
      <c r="AM120" s="994"/>
      <c r="AN120" s="994"/>
      <c r="AO120" s="995"/>
      <c r="AP120" s="997" t="s">
        <v>373</v>
      </c>
      <c r="AQ120" s="998"/>
      <c r="AR120" s="998"/>
      <c r="AS120" s="998"/>
      <c r="AT120" s="999"/>
      <c r="AU120" s="1024" t="s">
        <v>445</v>
      </c>
      <c r="AV120" s="1025"/>
      <c r="AW120" s="1025"/>
      <c r="AX120" s="1025"/>
      <c r="AY120" s="1026"/>
      <c r="AZ120" s="975" t="s">
        <v>446</v>
      </c>
      <c r="BA120" s="924"/>
      <c r="BB120" s="924"/>
      <c r="BC120" s="924"/>
      <c r="BD120" s="924"/>
      <c r="BE120" s="924"/>
      <c r="BF120" s="924"/>
      <c r="BG120" s="924"/>
      <c r="BH120" s="924"/>
      <c r="BI120" s="924"/>
      <c r="BJ120" s="924"/>
      <c r="BK120" s="924"/>
      <c r="BL120" s="924"/>
      <c r="BM120" s="924"/>
      <c r="BN120" s="924"/>
      <c r="BO120" s="924"/>
      <c r="BP120" s="925"/>
      <c r="BQ120" s="961">
        <v>2445570</v>
      </c>
      <c r="BR120" s="962"/>
      <c r="BS120" s="962"/>
      <c r="BT120" s="962"/>
      <c r="BU120" s="962"/>
      <c r="BV120" s="962">
        <v>2604550</v>
      </c>
      <c r="BW120" s="962"/>
      <c r="BX120" s="962"/>
      <c r="BY120" s="962"/>
      <c r="BZ120" s="962"/>
      <c r="CA120" s="962">
        <v>2652873</v>
      </c>
      <c r="CB120" s="962"/>
      <c r="CC120" s="962"/>
      <c r="CD120" s="962"/>
      <c r="CE120" s="962"/>
      <c r="CF120" s="976">
        <v>61.2</v>
      </c>
      <c r="CG120" s="977"/>
      <c r="CH120" s="977"/>
      <c r="CI120" s="977"/>
      <c r="CJ120" s="977"/>
      <c r="CK120" s="1042" t="s">
        <v>447</v>
      </c>
      <c r="CL120" s="1043"/>
      <c r="CM120" s="1043"/>
      <c r="CN120" s="1043"/>
      <c r="CO120" s="1044"/>
      <c r="CP120" s="1050" t="s">
        <v>448</v>
      </c>
      <c r="CQ120" s="1051"/>
      <c r="CR120" s="1051"/>
      <c r="CS120" s="1051"/>
      <c r="CT120" s="1051"/>
      <c r="CU120" s="1051"/>
      <c r="CV120" s="1051"/>
      <c r="CW120" s="1051"/>
      <c r="CX120" s="1051"/>
      <c r="CY120" s="1051"/>
      <c r="CZ120" s="1051"/>
      <c r="DA120" s="1051"/>
      <c r="DB120" s="1051"/>
      <c r="DC120" s="1051"/>
      <c r="DD120" s="1051"/>
      <c r="DE120" s="1051"/>
      <c r="DF120" s="1052"/>
      <c r="DG120" s="961">
        <v>1213543</v>
      </c>
      <c r="DH120" s="962"/>
      <c r="DI120" s="962"/>
      <c r="DJ120" s="962"/>
      <c r="DK120" s="962"/>
      <c r="DL120" s="962">
        <v>1271863</v>
      </c>
      <c r="DM120" s="962"/>
      <c r="DN120" s="962"/>
      <c r="DO120" s="962"/>
      <c r="DP120" s="962"/>
      <c r="DQ120" s="962">
        <v>1264527</v>
      </c>
      <c r="DR120" s="962"/>
      <c r="DS120" s="962"/>
      <c r="DT120" s="962"/>
      <c r="DU120" s="962"/>
      <c r="DV120" s="963">
        <v>29.2</v>
      </c>
      <c r="DW120" s="963"/>
      <c r="DX120" s="963"/>
      <c r="DY120" s="963"/>
      <c r="DZ120" s="964"/>
    </row>
    <row r="121" spans="1:130" s="199" customFormat="1" ht="26.25" customHeight="1" x14ac:dyDescent="0.15">
      <c r="A121" s="1090"/>
      <c r="B121" s="981"/>
      <c r="C121" s="1002" t="s">
        <v>449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373</v>
      </c>
      <c r="AB121" s="994"/>
      <c r="AC121" s="994"/>
      <c r="AD121" s="994"/>
      <c r="AE121" s="995"/>
      <c r="AF121" s="996" t="s">
        <v>373</v>
      </c>
      <c r="AG121" s="994"/>
      <c r="AH121" s="994"/>
      <c r="AI121" s="994"/>
      <c r="AJ121" s="995"/>
      <c r="AK121" s="996" t="s">
        <v>373</v>
      </c>
      <c r="AL121" s="994"/>
      <c r="AM121" s="994"/>
      <c r="AN121" s="994"/>
      <c r="AO121" s="995"/>
      <c r="AP121" s="997" t="s">
        <v>373</v>
      </c>
      <c r="AQ121" s="998"/>
      <c r="AR121" s="998"/>
      <c r="AS121" s="998"/>
      <c r="AT121" s="999"/>
      <c r="AU121" s="1027"/>
      <c r="AV121" s="1028"/>
      <c r="AW121" s="1028"/>
      <c r="AX121" s="1028"/>
      <c r="AY121" s="1029"/>
      <c r="AZ121" s="984" t="s">
        <v>450</v>
      </c>
      <c r="BA121" s="985"/>
      <c r="BB121" s="985"/>
      <c r="BC121" s="985"/>
      <c r="BD121" s="985"/>
      <c r="BE121" s="985"/>
      <c r="BF121" s="985"/>
      <c r="BG121" s="985"/>
      <c r="BH121" s="985"/>
      <c r="BI121" s="985"/>
      <c r="BJ121" s="985"/>
      <c r="BK121" s="985"/>
      <c r="BL121" s="985"/>
      <c r="BM121" s="985"/>
      <c r="BN121" s="985"/>
      <c r="BO121" s="985"/>
      <c r="BP121" s="986"/>
      <c r="BQ121" s="954">
        <v>1288751</v>
      </c>
      <c r="BR121" s="955"/>
      <c r="BS121" s="955"/>
      <c r="BT121" s="955"/>
      <c r="BU121" s="955"/>
      <c r="BV121" s="955">
        <v>1319493</v>
      </c>
      <c r="BW121" s="955"/>
      <c r="BX121" s="955"/>
      <c r="BY121" s="955"/>
      <c r="BZ121" s="955"/>
      <c r="CA121" s="955">
        <v>1498290</v>
      </c>
      <c r="CB121" s="955"/>
      <c r="CC121" s="955"/>
      <c r="CD121" s="955"/>
      <c r="CE121" s="955"/>
      <c r="CF121" s="949">
        <v>34.6</v>
      </c>
      <c r="CG121" s="950"/>
      <c r="CH121" s="950"/>
      <c r="CI121" s="950"/>
      <c r="CJ121" s="950"/>
      <c r="CK121" s="1045"/>
      <c r="CL121" s="1046"/>
      <c r="CM121" s="1046"/>
      <c r="CN121" s="1046"/>
      <c r="CO121" s="1047"/>
      <c r="CP121" s="1055" t="s">
        <v>451</v>
      </c>
      <c r="CQ121" s="1056"/>
      <c r="CR121" s="1056"/>
      <c r="CS121" s="1056"/>
      <c r="CT121" s="1056"/>
      <c r="CU121" s="1056"/>
      <c r="CV121" s="1056"/>
      <c r="CW121" s="1056"/>
      <c r="CX121" s="1056"/>
      <c r="CY121" s="1056"/>
      <c r="CZ121" s="1056"/>
      <c r="DA121" s="1056"/>
      <c r="DB121" s="1056"/>
      <c r="DC121" s="1056"/>
      <c r="DD121" s="1056"/>
      <c r="DE121" s="1056"/>
      <c r="DF121" s="1057"/>
      <c r="DG121" s="954">
        <v>1680</v>
      </c>
      <c r="DH121" s="955"/>
      <c r="DI121" s="955"/>
      <c r="DJ121" s="955"/>
      <c r="DK121" s="955"/>
      <c r="DL121" s="955">
        <v>549</v>
      </c>
      <c r="DM121" s="955"/>
      <c r="DN121" s="955"/>
      <c r="DO121" s="955"/>
      <c r="DP121" s="955"/>
      <c r="DQ121" s="955" t="s">
        <v>373</v>
      </c>
      <c r="DR121" s="955"/>
      <c r="DS121" s="955"/>
      <c r="DT121" s="955"/>
      <c r="DU121" s="955"/>
      <c r="DV121" s="956" t="s">
        <v>373</v>
      </c>
      <c r="DW121" s="956"/>
      <c r="DX121" s="956"/>
      <c r="DY121" s="956"/>
      <c r="DZ121" s="957"/>
    </row>
    <row r="122" spans="1:130" s="199" customFormat="1" ht="26.25" customHeight="1" x14ac:dyDescent="0.15">
      <c r="A122" s="1090"/>
      <c r="B122" s="981"/>
      <c r="C122" s="951" t="s">
        <v>430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373</v>
      </c>
      <c r="AB122" s="994"/>
      <c r="AC122" s="994"/>
      <c r="AD122" s="994"/>
      <c r="AE122" s="995"/>
      <c r="AF122" s="996" t="s">
        <v>373</v>
      </c>
      <c r="AG122" s="994"/>
      <c r="AH122" s="994"/>
      <c r="AI122" s="994"/>
      <c r="AJ122" s="995"/>
      <c r="AK122" s="996" t="s">
        <v>373</v>
      </c>
      <c r="AL122" s="994"/>
      <c r="AM122" s="994"/>
      <c r="AN122" s="994"/>
      <c r="AO122" s="995"/>
      <c r="AP122" s="997" t="s">
        <v>373</v>
      </c>
      <c r="AQ122" s="998"/>
      <c r="AR122" s="998"/>
      <c r="AS122" s="998"/>
      <c r="AT122" s="999"/>
      <c r="AU122" s="1027"/>
      <c r="AV122" s="1028"/>
      <c r="AW122" s="1028"/>
      <c r="AX122" s="1028"/>
      <c r="AY122" s="1029"/>
      <c r="AZ122" s="1009" t="s">
        <v>452</v>
      </c>
      <c r="BA122" s="1000"/>
      <c r="BB122" s="1000"/>
      <c r="BC122" s="1000"/>
      <c r="BD122" s="1000"/>
      <c r="BE122" s="1000"/>
      <c r="BF122" s="1000"/>
      <c r="BG122" s="1000"/>
      <c r="BH122" s="1000"/>
      <c r="BI122" s="1000"/>
      <c r="BJ122" s="1000"/>
      <c r="BK122" s="1000"/>
      <c r="BL122" s="1000"/>
      <c r="BM122" s="1000"/>
      <c r="BN122" s="1000"/>
      <c r="BO122" s="1000"/>
      <c r="BP122" s="1001"/>
      <c r="BQ122" s="1032">
        <v>4758777</v>
      </c>
      <c r="BR122" s="1033"/>
      <c r="BS122" s="1033"/>
      <c r="BT122" s="1033"/>
      <c r="BU122" s="1033"/>
      <c r="BV122" s="1033">
        <v>4411532</v>
      </c>
      <c r="BW122" s="1033"/>
      <c r="BX122" s="1033"/>
      <c r="BY122" s="1033"/>
      <c r="BZ122" s="1033"/>
      <c r="CA122" s="1033">
        <v>4168712</v>
      </c>
      <c r="CB122" s="1033"/>
      <c r="CC122" s="1033"/>
      <c r="CD122" s="1033"/>
      <c r="CE122" s="1033"/>
      <c r="CF122" s="1053">
        <v>96.2</v>
      </c>
      <c r="CG122" s="1054"/>
      <c r="CH122" s="1054"/>
      <c r="CI122" s="1054"/>
      <c r="CJ122" s="1054"/>
      <c r="CK122" s="1045"/>
      <c r="CL122" s="1046"/>
      <c r="CM122" s="1046"/>
      <c r="CN122" s="1046"/>
      <c r="CO122" s="1047"/>
      <c r="CP122" s="1055" t="s">
        <v>453</v>
      </c>
      <c r="CQ122" s="1056"/>
      <c r="CR122" s="1056"/>
      <c r="CS122" s="1056"/>
      <c r="CT122" s="1056"/>
      <c r="CU122" s="1056"/>
      <c r="CV122" s="1056"/>
      <c r="CW122" s="1056"/>
      <c r="CX122" s="1056"/>
      <c r="CY122" s="1056"/>
      <c r="CZ122" s="1056"/>
      <c r="DA122" s="1056"/>
      <c r="DB122" s="1056"/>
      <c r="DC122" s="1056"/>
      <c r="DD122" s="1056"/>
      <c r="DE122" s="1056"/>
      <c r="DF122" s="1057"/>
      <c r="DG122" s="954">
        <v>7555</v>
      </c>
      <c r="DH122" s="955"/>
      <c r="DI122" s="955"/>
      <c r="DJ122" s="955"/>
      <c r="DK122" s="955"/>
      <c r="DL122" s="955">
        <v>7936</v>
      </c>
      <c r="DM122" s="955"/>
      <c r="DN122" s="955"/>
      <c r="DO122" s="955"/>
      <c r="DP122" s="955"/>
      <c r="DQ122" s="955" t="s">
        <v>373</v>
      </c>
      <c r="DR122" s="955"/>
      <c r="DS122" s="955"/>
      <c r="DT122" s="955"/>
      <c r="DU122" s="955"/>
      <c r="DV122" s="956" t="s">
        <v>373</v>
      </c>
      <c r="DW122" s="956"/>
      <c r="DX122" s="956"/>
      <c r="DY122" s="956"/>
      <c r="DZ122" s="957"/>
    </row>
    <row r="123" spans="1:130" s="199" customFormat="1" ht="26.25" customHeight="1" x14ac:dyDescent="0.15">
      <c r="A123" s="1090"/>
      <c r="B123" s="981"/>
      <c r="C123" s="951" t="s">
        <v>436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373</v>
      </c>
      <c r="AB123" s="994"/>
      <c r="AC123" s="994"/>
      <c r="AD123" s="994"/>
      <c r="AE123" s="995"/>
      <c r="AF123" s="996" t="s">
        <v>373</v>
      </c>
      <c r="AG123" s="994"/>
      <c r="AH123" s="994"/>
      <c r="AI123" s="994"/>
      <c r="AJ123" s="995"/>
      <c r="AK123" s="996" t="s">
        <v>373</v>
      </c>
      <c r="AL123" s="994"/>
      <c r="AM123" s="994"/>
      <c r="AN123" s="994"/>
      <c r="AO123" s="995"/>
      <c r="AP123" s="997" t="s">
        <v>373</v>
      </c>
      <c r="AQ123" s="998"/>
      <c r="AR123" s="998"/>
      <c r="AS123" s="998"/>
      <c r="AT123" s="999"/>
      <c r="AU123" s="1030"/>
      <c r="AV123" s="1031"/>
      <c r="AW123" s="1031"/>
      <c r="AX123" s="1031"/>
      <c r="AY123" s="1031"/>
      <c r="AZ123" s="230" t="s">
        <v>173</v>
      </c>
      <c r="BA123" s="230"/>
      <c r="BB123" s="230"/>
      <c r="BC123" s="230"/>
      <c r="BD123" s="230"/>
      <c r="BE123" s="230"/>
      <c r="BF123" s="230"/>
      <c r="BG123" s="230"/>
      <c r="BH123" s="230"/>
      <c r="BI123" s="230"/>
      <c r="BJ123" s="230"/>
      <c r="BK123" s="230"/>
      <c r="BL123" s="230"/>
      <c r="BM123" s="230"/>
      <c r="BN123" s="230"/>
      <c r="BO123" s="1010" t="s">
        <v>454</v>
      </c>
      <c r="BP123" s="1041"/>
      <c r="BQ123" s="1096">
        <v>8493098</v>
      </c>
      <c r="BR123" s="1097"/>
      <c r="BS123" s="1097"/>
      <c r="BT123" s="1097"/>
      <c r="BU123" s="1097"/>
      <c r="BV123" s="1097">
        <v>8335575</v>
      </c>
      <c r="BW123" s="1097"/>
      <c r="BX123" s="1097"/>
      <c r="BY123" s="1097"/>
      <c r="BZ123" s="1097"/>
      <c r="CA123" s="1097">
        <v>8319875</v>
      </c>
      <c r="CB123" s="1097"/>
      <c r="CC123" s="1097"/>
      <c r="CD123" s="1097"/>
      <c r="CE123" s="1097"/>
      <c r="CF123" s="1034"/>
      <c r="CG123" s="1035"/>
      <c r="CH123" s="1035"/>
      <c r="CI123" s="1035"/>
      <c r="CJ123" s="1036"/>
      <c r="CK123" s="1045"/>
      <c r="CL123" s="1046"/>
      <c r="CM123" s="1046"/>
      <c r="CN123" s="1046"/>
      <c r="CO123" s="1047"/>
      <c r="CP123" s="1055"/>
      <c r="CQ123" s="1056"/>
      <c r="CR123" s="1056"/>
      <c r="CS123" s="1056"/>
      <c r="CT123" s="1056"/>
      <c r="CU123" s="1056"/>
      <c r="CV123" s="1056"/>
      <c r="CW123" s="1056"/>
      <c r="CX123" s="1056"/>
      <c r="CY123" s="1056"/>
      <c r="CZ123" s="1056"/>
      <c r="DA123" s="1056"/>
      <c r="DB123" s="1056"/>
      <c r="DC123" s="1056"/>
      <c r="DD123" s="1056"/>
      <c r="DE123" s="1056"/>
      <c r="DF123" s="1057"/>
      <c r="DG123" s="993"/>
      <c r="DH123" s="994"/>
      <c r="DI123" s="994"/>
      <c r="DJ123" s="994"/>
      <c r="DK123" s="995"/>
      <c r="DL123" s="996"/>
      <c r="DM123" s="994"/>
      <c r="DN123" s="994"/>
      <c r="DO123" s="994"/>
      <c r="DP123" s="995"/>
      <c r="DQ123" s="996"/>
      <c r="DR123" s="994"/>
      <c r="DS123" s="994"/>
      <c r="DT123" s="994"/>
      <c r="DU123" s="995"/>
      <c r="DV123" s="997"/>
      <c r="DW123" s="998"/>
      <c r="DX123" s="998"/>
      <c r="DY123" s="998"/>
      <c r="DZ123" s="999"/>
    </row>
    <row r="124" spans="1:130" s="199" customFormat="1" ht="26.25" customHeight="1" thickBot="1" x14ac:dyDescent="0.2">
      <c r="A124" s="1090"/>
      <c r="B124" s="981"/>
      <c r="C124" s="951" t="s">
        <v>439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225</v>
      </c>
      <c r="AB124" s="994"/>
      <c r="AC124" s="994"/>
      <c r="AD124" s="994"/>
      <c r="AE124" s="995"/>
      <c r="AF124" s="996" t="s">
        <v>225</v>
      </c>
      <c r="AG124" s="994"/>
      <c r="AH124" s="994"/>
      <c r="AI124" s="994"/>
      <c r="AJ124" s="995"/>
      <c r="AK124" s="996" t="s">
        <v>225</v>
      </c>
      <c r="AL124" s="994"/>
      <c r="AM124" s="994"/>
      <c r="AN124" s="994"/>
      <c r="AO124" s="995"/>
      <c r="AP124" s="997" t="s">
        <v>225</v>
      </c>
      <c r="AQ124" s="998"/>
      <c r="AR124" s="998"/>
      <c r="AS124" s="998"/>
      <c r="AT124" s="999"/>
      <c r="AU124" s="1092" t="s">
        <v>455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225</v>
      </c>
      <c r="BR124" s="1063"/>
      <c r="BS124" s="1063"/>
      <c r="BT124" s="1063"/>
      <c r="BU124" s="1063"/>
      <c r="BV124" s="1063" t="s">
        <v>225</v>
      </c>
      <c r="BW124" s="1063"/>
      <c r="BX124" s="1063"/>
      <c r="BY124" s="1063"/>
      <c r="BZ124" s="1063"/>
      <c r="CA124" s="1063" t="s">
        <v>225</v>
      </c>
      <c r="CB124" s="1063"/>
      <c r="CC124" s="1063"/>
      <c r="CD124" s="1063"/>
      <c r="CE124" s="1063"/>
      <c r="CF124" s="1064"/>
      <c r="CG124" s="1065"/>
      <c r="CH124" s="1065"/>
      <c r="CI124" s="1065"/>
      <c r="CJ124" s="1066"/>
      <c r="CK124" s="1048"/>
      <c r="CL124" s="1048"/>
      <c r="CM124" s="1048"/>
      <c r="CN124" s="1048"/>
      <c r="CO124" s="1049"/>
      <c r="CP124" s="1055" t="s">
        <v>456</v>
      </c>
      <c r="CQ124" s="1056"/>
      <c r="CR124" s="1056"/>
      <c r="CS124" s="1056"/>
      <c r="CT124" s="1056"/>
      <c r="CU124" s="1056"/>
      <c r="CV124" s="1056"/>
      <c r="CW124" s="1056"/>
      <c r="CX124" s="1056"/>
      <c r="CY124" s="1056"/>
      <c r="CZ124" s="1056"/>
      <c r="DA124" s="1056"/>
      <c r="DB124" s="1056"/>
      <c r="DC124" s="1056"/>
      <c r="DD124" s="1056"/>
      <c r="DE124" s="1056"/>
      <c r="DF124" s="1057"/>
      <c r="DG124" s="1040" t="s">
        <v>225</v>
      </c>
      <c r="DH124" s="1019"/>
      <c r="DI124" s="1019"/>
      <c r="DJ124" s="1019"/>
      <c r="DK124" s="1020"/>
      <c r="DL124" s="1018" t="s">
        <v>225</v>
      </c>
      <c r="DM124" s="1019"/>
      <c r="DN124" s="1019"/>
      <c r="DO124" s="1019"/>
      <c r="DP124" s="1020"/>
      <c r="DQ124" s="1018" t="s">
        <v>225</v>
      </c>
      <c r="DR124" s="1019"/>
      <c r="DS124" s="1019"/>
      <c r="DT124" s="1019"/>
      <c r="DU124" s="1020"/>
      <c r="DV124" s="1021" t="s">
        <v>225</v>
      </c>
      <c r="DW124" s="1022"/>
      <c r="DX124" s="1022"/>
      <c r="DY124" s="1022"/>
      <c r="DZ124" s="1023"/>
    </row>
    <row r="125" spans="1:130" s="199" customFormat="1" ht="26.25" customHeight="1" x14ac:dyDescent="0.15">
      <c r="A125" s="1090"/>
      <c r="B125" s="981"/>
      <c r="C125" s="951" t="s">
        <v>442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225</v>
      </c>
      <c r="AB125" s="994"/>
      <c r="AC125" s="994"/>
      <c r="AD125" s="994"/>
      <c r="AE125" s="995"/>
      <c r="AF125" s="996" t="s">
        <v>225</v>
      </c>
      <c r="AG125" s="994"/>
      <c r="AH125" s="994"/>
      <c r="AI125" s="994"/>
      <c r="AJ125" s="995"/>
      <c r="AK125" s="996" t="s">
        <v>225</v>
      </c>
      <c r="AL125" s="994"/>
      <c r="AM125" s="994"/>
      <c r="AN125" s="994"/>
      <c r="AO125" s="995"/>
      <c r="AP125" s="997" t="s">
        <v>225</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457</v>
      </c>
      <c r="CL125" s="1043"/>
      <c r="CM125" s="1043"/>
      <c r="CN125" s="1043"/>
      <c r="CO125" s="1044"/>
      <c r="CP125" s="975" t="s">
        <v>458</v>
      </c>
      <c r="CQ125" s="924"/>
      <c r="CR125" s="924"/>
      <c r="CS125" s="924"/>
      <c r="CT125" s="924"/>
      <c r="CU125" s="924"/>
      <c r="CV125" s="924"/>
      <c r="CW125" s="924"/>
      <c r="CX125" s="924"/>
      <c r="CY125" s="924"/>
      <c r="CZ125" s="924"/>
      <c r="DA125" s="924"/>
      <c r="DB125" s="924"/>
      <c r="DC125" s="924"/>
      <c r="DD125" s="924"/>
      <c r="DE125" s="924"/>
      <c r="DF125" s="925"/>
      <c r="DG125" s="961" t="s">
        <v>225</v>
      </c>
      <c r="DH125" s="962"/>
      <c r="DI125" s="962"/>
      <c r="DJ125" s="962"/>
      <c r="DK125" s="962"/>
      <c r="DL125" s="962" t="s">
        <v>225</v>
      </c>
      <c r="DM125" s="962"/>
      <c r="DN125" s="962"/>
      <c r="DO125" s="962"/>
      <c r="DP125" s="962"/>
      <c r="DQ125" s="962" t="s">
        <v>225</v>
      </c>
      <c r="DR125" s="962"/>
      <c r="DS125" s="962"/>
      <c r="DT125" s="962"/>
      <c r="DU125" s="962"/>
      <c r="DV125" s="963" t="s">
        <v>225</v>
      </c>
      <c r="DW125" s="963"/>
      <c r="DX125" s="963"/>
      <c r="DY125" s="963"/>
      <c r="DZ125" s="964"/>
    </row>
    <row r="126" spans="1:130" s="199" customFormat="1" ht="26.25" customHeight="1" thickBot="1" x14ac:dyDescent="0.2">
      <c r="A126" s="1090"/>
      <c r="B126" s="981"/>
      <c r="C126" s="951" t="s">
        <v>444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225</v>
      </c>
      <c r="AB126" s="994"/>
      <c r="AC126" s="994"/>
      <c r="AD126" s="994"/>
      <c r="AE126" s="995"/>
      <c r="AF126" s="996" t="s">
        <v>225</v>
      </c>
      <c r="AG126" s="994"/>
      <c r="AH126" s="994"/>
      <c r="AI126" s="994"/>
      <c r="AJ126" s="995"/>
      <c r="AK126" s="996" t="s">
        <v>225</v>
      </c>
      <c r="AL126" s="994"/>
      <c r="AM126" s="994"/>
      <c r="AN126" s="994"/>
      <c r="AO126" s="995"/>
      <c r="AP126" s="997" t="s">
        <v>225</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459</v>
      </c>
      <c r="CQ126" s="985"/>
      <c r="CR126" s="985"/>
      <c r="CS126" s="985"/>
      <c r="CT126" s="985"/>
      <c r="CU126" s="985"/>
      <c r="CV126" s="985"/>
      <c r="CW126" s="985"/>
      <c r="CX126" s="985"/>
      <c r="CY126" s="985"/>
      <c r="CZ126" s="985"/>
      <c r="DA126" s="985"/>
      <c r="DB126" s="985"/>
      <c r="DC126" s="985"/>
      <c r="DD126" s="985"/>
      <c r="DE126" s="985"/>
      <c r="DF126" s="986"/>
      <c r="DG126" s="954" t="s">
        <v>225</v>
      </c>
      <c r="DH126" s="955"/>
      <c r="DI126" s="955"/>
      <c r="DJ126" s="955"/>
      <c r="DK126" s="955"/>
      <c r="DL126" s="955" t="s">
        <v>225</v>
      </c>
      <c r="DM126" s="955"/>
      <c r="DN126" s="955"/>
      <c r="DO126" s="955"/>
      <c r="DP126" s="955"/>
      <c r="DQ126" s="955" t="s">
        <v>225</v>
      </c>
      <c r="DR126" s="955"/>
      <c r="DS126" s="955"/>
      <c r="DT126" s="955"/>
      <c r="DU126" s="955"/>
      <c r="DV126" s="956" t="s">
        <v>225</v>
      </c>
      <c r="DW126" s="956"/>
      <c r="DX126" s="956"/>
      <c r="DY126" s="956"/>
      <c r="DZ126" s="957"/>
    </row>
    <row r="127" spans="1:130" s="199" customFormat="1" ht="26.25" customHeight="1" x14ac:dyDescent="0.15">
      <c r="A127" s="1091"/>
      <c r="B127" s="983"/>
      <c r="C127" s="1037" t="s">
        <v>460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225</v>
      </c>
      <c r="AB127" s="994"/>
      <c r="AC127" s="994"/>
      <c r="AD127" s="994"/>
      <c r="AE127" s="995"/>
      <c r="AF127" s="996" t="s">
        <v>225</v>
      </c>
      <c r="AG127" s="994"/>
      <c r="AH127" s="994"/>
      <c r="AI127" s="994"/>
      <c r="AJ127" s="995"/>
      <c r="AK127" s="996" t="s">
        <v>225</v>
      </c>
      <c r="AL127" s="994"/>
      <c r="AM127" s="994"/>
      <c r="AN127" s="994"/>
      <c r="AO127" s="995"/>
      <c r="AP127" s="997" t="s">
        <v>225</v>
      </c>
      <c r="AQ127" s="998"/>
      <c r="AR127" s="998"/>
      <c r="AS127" s="998"/>
      <c r="AT127" s="999"/>
      <c r="AU127" s="235"/>
      <c r="AV127" s="235"/>
      <c r="AW127" s="235"/>
      <c r="AX127" s="1067" t="s">
        <v>461</v>
      </c>
      <c r="AY127" s="1068"/>
      <c r="AZ127" s="1068"/>
      <c r="BA127" s="1068"/>
      <c r="BB127" s="1068"/>
      <c r="BC127" s="1068"/>
      <c r="BD127" s="1068"/>
      <c r="BE127" s="1069"/>
      <c r="BF127" s="1070" t="s">
        <v>462</v>
      </c>
      <c r="BG127" s="1068"/>
      <c r="BH127" s="1068"/>
      <c r="BI127" s="1068"/>
      <c r="BJ127" s="1068"/>
      <c r="BK127" s="1068"/>
      <c r="BL127" s="1069"/>
      <c r="BM127" s="1070" t="s">
        <v>463</v>
      </c>
      <c r="BN127" s="1068"/>
      <c r="BO127" s="1068"/>
      <c r="BP127" s="1068"/>
      <c r="BQ127" s="1068"/>
      <c r="BR127" s="1068"/>
      <c r="BS127" s="1069"/>
      <c r="BT127" s="1070" t="s">
        <v>464</v>
      </c>
      <c r="BU127" s="1068"/>
      <c r="BV127" s="1068"/>
      <c r="BW127" s="1068"/>
      <c r="BX127" s="1068"/>
      <c r="BY127" s="1068"/>
      <c r="BZ127" s="1088"/>
      <c r="CA127" s="235"/>
      <c r="CB127" s="235"/>
      <c r="CC127" s="235"/>
      <c r="CD127" s="236"/>
      <c r="CE127" s="236"/>
      <c r="CF127" s="236"/>
      <c r="CG127" s="233"/>
      <c r="CH127" s="233"/>
      <c r="CI127" s="233"/>
      <c r="CJ127" s="234"/>
      <c r="CK127" s="1059"/>
      <c r="CL127" s="1046"/>
      <c r="CM127" s="1046"/>
      <c r="CN127" s="1046"/>
      <c r="CO127" s="1047"/>
      <c r="CP127" s="984" t="s">
        <v>465</v>
      </c>
      <c r="CQ127" s="985"/>
      <c r="CR127" s="985"/>
      <c r="CS127" s="985"/>
      <c r="CT127" s="985"/>
      <c r="CU127" s="985"/>
      <c r="CV127" s="985"/>
      <c r="CW127" s="985"/>
      <c r="CX127" s="985"/>
      <c r="CY127" s="985"/>
      <c r="CZ127" s="985"/>
      <c r="DA127" s="985"/>
      <c r="DB127" s="985"/>
      <c r="DC127" s="985"/>
      <c r="DD127" s="985"/>
      <c r="DE127" s="985"/>
      <c r="DF127" s="986"/>
      <c r="DG127" s="954" t="s">
        <v>225</v>
      </c>
      <c r="DH127" s="955"/>
      <c r="DI127" s="955"/>
      <c r="DJ127" s="955"/>
      <c r="DK127" s="955"/>
      <c r="DL127" s="955" t="s">
        <v>225</v>
      </c>
      <c r="DM127" s="955"/>
      <c r="DN127" s="955"/>
      <c r="DO127" s="955"/>
      <c r="DP127" s="955"/>
      <c r="DQ127" s="955" t="s">
        <v>225</v>
      </c>
      <c r="DR127" s="955"/>
      <c r="DS127" s="955"/>
      <c r="DT127" s="955"/>
      <c r="DU127" s="955"/>
      <c r="DV127" s="956" t="s">
        <v>225</v>
      </c>
      <c r="DW127" s="956"/>
      <c r="DX127" s="956"/>
      <c r="DY127" s="956"/>
      <c r="DZ127" s="957"/>
    </row>
    <row r="128" spans="1:130" s="199" customFormat="1" ht="26.25" customHeight="1" thickBot="1" x14ac:dyDescent="0.2">
      <c r="A128" s="1074" t="s">
        <v>466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467</v>
      </c>
      <c r="X128" s="1076"/>
      <c r="Y128" s="1076"/>
      <c r="Z128" s="1077"/>
      <c r="AA128" s="1078">
        <v>158303</v>
      </c>
      <c r="AB128" s="1079"/>
      <c r="AC128" s="1079"/>
      <c r="AD128" s="1079"/>
      <c r="AE128" s="1080"/>
      <c r="AF128" s="1081">
        <v>161701</v>
      </c>
      <c r="AG128" s="1079"/>
      <c r="AH128" s="1079"/>
      <c r="AI128" s="1079"/>
      <c r="AJ128" s="1080"/>
      <c r="AK128" s="1081">
        <v>167285</v>
      </c>
      <c r="AL128" s="1079"/>
      <c r="AM128" s="1079"/>
      <c r="AN128" s="1079"/>
      <c r="AO128" s="1080"/>
      <c r="AP128" s="1082"/>
      <c r="AQ128" s="1083"/>
      <c r="AR128" s="1083"/>
      <c r="AS128" s="1083"/>
      <c r="AT128" s="1084"/>
      <c r="AU128" s="235"/>
      <c r="AV128" s="235"/>
      <c r="AW128" s="235"/>
      <c r="AX128" s="923" t="s">
        <v>468</v>
      </c>
      <c r="AY128" s="924"/>
      <c r="AZ128" s="924"/>
      <c r="BA128" s="924"/>
      <c r="BB128" s="924"/>
      <c r="BC128" s="924"/>
      <c r="BD128" s="924"/>
      <c r="BE128" s="925"/>
      <c r="BF128" s="1085" t="s">
        <v>225</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36"/>
      <c r="CB128" s="236"/>
      <c r="CC128" s="236"/>
      <c r="CD128" s="236"/>
      <c r="CE128" s="236"/>
      <c r="CF128" s="236"/>
      <c r="CG128" s="233"/>
      <c r="CH128" s="233"/>
      <c r="CI128" s="233"/>
      <c r="CJ128" s="234"/>
      <c r="CK128" s="1060"/>
      <c r="CL128" s="1061"/>
      <c r="CM128" s="1061"/>
      <c r="CN128" s="1061"/>
      <c r="CO128" s="1062"/>
      <c r="CP128" s="1110" t="s">
        <v>469</v>
      </c>
      <c r="CQ128" s="1111"/>
      <c r="CR128" s="1111"/>
      <c r="CS128" s="1111"/>
      <c r="CT128" s="1111"/>
      <c r="CU128" s="1111"/>
      <c r="CV128" s="1111"/>
      <c r="CW128" s="1111"/>
      <c r="CX128" s="1111"/>
      <c r="CY128" s="1111"/>
      <c r="CZ128" s="1111"/>
      <c r="DA128" s="1111"/>
      <c r="DB128" s="1111"/>
      <c r="DC128" s="1111"/>
      <c r="DD128" s="1111"/>
      <c r="DE128" s="1111"/>
      <c r="DF128" s="1112"/>
      <c r="DG128" s="1113" t="s">
        <v>225</v>
      </c>
      <c r="DH128" s="1071"/>
      <c r="DI128" s="1071"/>
      <c r="DJ128" s="1071"/>
      <c r="DK128" s="1071"/>
      <c r="DL128" s="1071" t="s">
        <v>225</v>
      </c>
      <c r="DM128" s="1071"/>
      <c r="DN128" s="1071"/>
      <c r="DO128" s="1071"/>
      <c r="DP128" s="1071"/>
      <c r="DQ128" s="1071" t="s">
        <v>225</v>
      </c>
      <c r="DR128" s="1071"/>
      <c r="DS128" s="1071"/>
      <c r="DT128" s="1071"/>
      <c r="DU128" s="1071"/>
      <c r="DV128" s="1072" t="s">
        <v>225</v>
      </c>
      <c r="DW128" s="1072"/>
      <c r="DX128" s="1072"/>
      <c r="DY128" s="1072"/>
      <c r="DZ128" s="1073"/>
    </row>
    <row r="129" spans="1:131" s="199" customFormat="1" ht="26.25" customHeight="1" x14ac:dyDescent="0.15">
      <c r="A129" s="965" t="s">
        <v>92</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3" t="s">
        <v>470</v>
      </c>
      <c r="X129" s="1104"/>
      <c r="Y129" s="1104"/>
      <c r="Z129" s="1105"/>
      <c r="AA129" s="993">
        <v>4581246</v>
      </c>
      <c r="AB129" s="994"/>
      <c r="AC129" s="994"/>
      <c r="AD129" s="994"/>
      <c r="AE129" s="995"/>
      <c r="AF129" s="996">
        <v>4685214</v>
      </c>
      <c r="AG129" s="994"/>
      <c r="AH129" s="994"/>
      <c r="AI129" s="994"/>
      <c r="AJ129" s="995"/>
      <c r="AK129" s="996">
        <v>4810317</v>
      </c>
      <c r="AL129" s="994"/>
      <c r="AM129" s="994"/>
      <c r="AN129" s="994"/>
      <c r="AO129" s="995"/>
      <c r="AP129" s="1106"/>
      <c r="AQ129" s="1107"/>
      <c r="AR129" s="1107"/>
      <c r="AS129" s="1107"/>
      <c r="AT129" s="1108"/>
      <c r="AU129" s="237"/>
      <c r="AV129" s="237"/>
      <c r="AW129" s="237"/>
      <c r="AX129" s="1140" t="s">
        <v>471</v>
      </c>
      <c r="AY129" s="985"/>
      <c r="AZ129" s="985"/>
      <c r="BA129" s="985"/>
      <c r="BB129" s="985"/>
      <c r="BC129" s="985"/>
      <c r="BD129" s="985"/>
      <c r="BE129" s="986"/>
      <c r="BF129" s="1098" t="s">
        <v>225</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472</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3" t="s">
        <v>473</v>
      </c>
      <c r="X130" s="1104"/>
      <c r="Y130" s="1104"/>
      <c r="Z130" s="1105"/>
      <c r="AA130" s="993">
        <v>508075</v>
      </c>
      <c r="AB130" s="994"/>
      <c r="AC130" s="994"/>
      <c r="AD130" s="994"/>
      <c r="AE130" s="995"/>
      <c r="AF130" s="996">
        <v>483302</v>
      </c>
      <c r="AG130" s="994"/>
      <c r="AH130" s="994"/>
      <c r="AI130" s="994"/>
      <c r="AJ130" s="995"/>
      <c r="AK130" s="996">
        <v>478318</v>
      </c>
      <c r="AL130" s="994"/>
      <c r="AM130" s="994"/>
      <c r="AN130" s="994"/>
      <c r="AO130" s="995"/>
      <c r="AP130" s="1106"/>
      <c r="AQ130" s="1107"/>
      <c r="AR130" s="1107"/>
      <c r="AS130" s="1107"/>
      <c r="AT130" s="1108"/>
      <c r="AU130" s="237"/>
      <c r="AV130" s="237"/>
      <c r="AW130" s="237"/>
      <c r="AX130" s="1140" t="s">
        <v>474</v>
      </c>
      <c r="AY130" s="985"/>
      <c r="AZ130" s="985"/>
      <c r="BA130" s="985"/>
      <c r="BB130" s="985"/>
      <c r="BC130" s="985"/>
      <c r="BD130" s="985"/>
      <c r="BE130" s="986"/>
      <c r="BF130" s="1141">
        <v>0.1</v>
      </c>
      <c r="BG130" s="1142"/>
      <c r="BH130" s="1142"/>
      <c r="BI130" s="1142"/>
      <c r="BJ130" s="1142"/>
      <c r="BK130" s="1142"/>
      <c r="BL130" s="1143"/>
      <c r="BM130" s="1141">
        <v>25</v>
      </c>
      <c r="BN130" s="1142"/>
      <c r="BO130" s="1142"/>
      <c r="BP130" s="1142"/>
      <c r="BQ130" s="1142"/>
      <c r="BR130" s="1142"/>
      <c r="BS130" s="1143"/>
      <c r="BT130" s="1141">
        <v>35</v>
      </c>
      <c r="BU130" s="1144"/>
      <c r="BV130" s="1144"/>
      <c r="BW130" s="1144"/>
      <c r="BX130" s="1144"/>
      <c r="BY130" s="1144"/>
      <c r="BZ130" s="114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6"/>
      <c r="B131" s="1147"/>
      <c r="C131" s="1147"/>
      <c r="D131" s="1147"/>
      <c r="E131" s="1147"/>
      <c r="F131" s="1147"/>
      <c r="G131" s="1147"/>
      <c r="H131" s="1147"/>
      <c r="I131" s="1147"/>
      <c r="J131" s="1147"/>
      <c r="K131" s="1147"/>
      <c r="L131" s="1147"/>
      <c r="M131" s="1147"/>
      <c r="N131" s="1147"/>
      <c r="O131" s="1147"/>
      <c r="P131" s="1147"/>
      <c r="Q131" s="1147"/>
      <c r="R131" s="1147"/>
      <c r="S131" s="1147"/>
      <c r="T131" s="1147"/>
      <c r="U131" s="1147"/>
      <c r="V131" s="1147"/>
      <c r="W131" s="1148" t="s">
        <v>475</v>
      </c>
      <c r="X131" s="1149"/>
      <c r="Y131" s="1149"/>
      <c r="Z131" s="1150"/>
      <c r="AA131" s="1040">
        <v>4073171</v>
      </c>
      <c r="AB131" s="1019"/>
      <c r="AC131" s="1019"/>
      <c r="AD131" s="1019"/>
      <c r="AE131" s="1020"/>
      <c r="AF131" s="1018">
        <v>4201912</v>
      </c>
      <c r="AG131" s="1019"/>
      <c r="AH131" s="1019"/>
      <c r="AI131" s="1019"/>
      <c r="AJ131" s="1020"/>
      <c r="AK131" s="1018">
        <v>4331999</v>
      </c>
      <c r="AL131" s="1019"/>
      <c r="AM131" s="1019"/>
      <c r="AN131" s="1019"/>
      <c r="AO131" s="1020"/>
      <c r="AP131" s="1151"/>
      <c r="AQ131" s="1152"/>
      <c r="AR131" s="1152"/>
      <c r="AS131" s="1152"/>
      <c r="AT131" s="1153"/>
      <c r="AU131" s="237"/>
      <c r="AV131" s="237"/>
      <c r="AW131" s="237"/>
      <c r="AX131" s="1122" t="s">
        <v>476</v>
      </c>
      <c r="AY131" s="1111"/>
      <c r="AZ131" s="1111"/>
      <c r="BA131" s="1111"/>
      <c r="BB131" s="1111"/>
      <c r="BC131" s="1111"/>
      <c r="BD131" s="1111"/>
      <c r="BE131" s="1112"/>
      <c r="BF131" s="1123" t="s">
        <v>225</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9" t="s">
        <v>477</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478</v>
      </c>
      <c r="W132" s="1133"/>
      <c r="X132" s="1133"/>
      <c r="Y132" s="1133"/>
      <c r="Z132" s="1134"/>
      <c r="AA132" s="1135">
        <v>1.8790519720000001</v>
      </c>
      <c r="AB132" s="1136"/>
      <c r="AC132" s="1136"/>
      <c r="AD132" s="1136"/>
      <c r="AE132" s="1137"/>
      <c r="AF132" s="1138">
        <v>0.190698901</v>
      </c>
      <c r="AG132" s="1136"/>
      <c r="AH132" s="1136"/>
      <c r="AI132" s="1136"/>
      <c r="AJ132" s="1137"/>
      <c r="AK132" s="1138">
        <v>-1.763989327</v>
      </c>
      <c r="AL132" s="1136"/>
      <c r="AM132" s="1136"/>
      <c r="AN132" s="1136"/>
      <c r="AO132" s="1137"/>
      <c r="AP132" s="1034"/>
      <c r="AQ132" s="1035"/>
      <c r="AR132" s="1035"/>
      <c r="AS132" s="1035"/>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479</v>
      </c>
      <c r="W133" s="1116"/>
      <c r="X133" s="1116"/>
      <c r="Y133" s="1116"/>
      <c r="Z133" s="1117"/>
      <c r="AA133" s="1118">
        <v>1.6</v>
      </c>
      <c r="AB133" s="1119"/>
      <c r="AC133" s="1119"/>
      <c r="AD133" s="1119"/>
      <c r="AE133" s="1120"/>
      <c r="AF133" s="1118">
        <v>1.1000000000000001</v>
      </c>
      <c r="AG133" s="1119"/>
      <c r="AH133" s="1119"/>
      <c r="AI133" s="1119"/>
      <c r="AJ133" s="1120"/>
      <c r="AK133" s="1118">
        <v>0.1</v>
      </c>
      <c r="AL133" s="1119"/>
      <c r="AM133" s="1119"/>
      <c r="AN133" s="1119"/>
      <c r="AO133" s="1120"/>
      <c r="AP133" s="1064"/>
      <c r="AQ133" s="1065"/>
      <c r="AR133" s="1065"/>
      <c r="AS133" s="1065"/>
      <c r="AT133" s="112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AK7:AO7"/>
    <mergeCell ref="AK28:AO28"/>
    <mergeCell ref="AK29:AO29"/>
    <mergeCell ref="AK30:AO30"/>
    <mergeCell ref="AK31:AO31"/>
    <mergeCell ref="AK32:AO32"/>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P31:AT31"/>
    <mergeCell ref="CH30:CL30"/>
    <mergeCell ref="CM30:CQ30"/>
    <mergeCell ref="CR30:CV30"/>
    <mergeCell ref="CW30:DA30"/>
    <mergeCell ref="DB30:DF30"/>
    <mergeCell ref="DG30:DK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P7:AT7"/>
    <mergeCell ref="AU7:AY7"/>
    <mergeCell ref="BS7:CG7"/>
    <mergeCell ref="CH7:CL7"/>
    <mergeCell ref="CM7:CQ7"/>
    <mergeCell ref="B68:P68"/>
    <mergeCell ref="B70:P70"/>
    <mergeCell ref="B69:P69"/>
    <mergeCell ref="B71:P71"/>
    <mergeCell ref="B72:P72"/>
    <mergeCell ref="B74:P74"/>
    <mergeCell ref="B73:P73"/>
    <mergeCell ref="B75:P75"/>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7" t="s">
        <v>482</v>
      </c>
      <c r="L7" s="256"/>
      <c r="M7" s="257" t="s">
        <v>483</v>
      </c>
      <c r="N7" s="258"/>
    </row>
    <row r="8" spans="1:16" x14ac:dyDescent="0.15">
      <c r="A8" s="250"/>
      <c r="B8" s="246"/>
      <c r="C8" s="246"/>
      <c r="D8" s="246"/>
      <c r="E8" s="246"/>
      <c r="F8" s="246"/>
      <c r="G8" s="259"/>
      <c r="H8" s="260"/>
      <c r="I8" s="260"/>
      <c r="J8" s="261"/>
      <c r="K8" s="1158"/>
      <c r="L8" s="262" t="s">
        <v>484</v>
      </c>
      <c r="M8" s="263" t="s">
        <v>485</v>
      </c>
      <c r="N8" s="264" t="s">
        <v>486</v>
      </c>
    </row>
    <row r="9" spans="1:16" x14ac:dyDescent="0.15">
      <c r="A9" s="250"/>
      <c r="B9" s="246"/>
      <c r="C9" s="246"/>
      <c r="D9" s="246"/>
      <c r="E9" s="246"/>
      <c r="F9" s="246"/>
      <c r="G9" s="1159" t="s">
        <v>487</v>
      </c>
      <c r="H9" s="1160"/>
      <c r="I9" s="1160"/>
      <c r="J9" s="1161"/>
      <c r="K9" s="265">
        <v>1821997</v>
      </c>
      <c r="L9" s="266">
        <v>112088</v>
      </c>
      <c r="M9" s="267">
        <v>79829</v>
      </c>
      <c r="N9" s="268">
        <v>40.4</v>
      </c>
    </row>
    <row r="10" spans="1:16" x14ac:dyDescent="0.15">
      <c r="A10" s="250"/>
      <c r="B10" s="246"/>
      <c r="C10" s="246"/>
      <c r="D10" s="246"/>
      <c r="E10" s="246"/>
      <c r="F10" s="246"/>
      <c r="G10" s="1159" t="s">
        <v>488</v>
      </c>
      <c r="H10" s="1160"/>
      <c r="I10" s="1160"/>
      <c r="J10" s="1161"/>
      <c r="K10" s="269">
        <v>372918</v>
      </c>
      <c r="L10" s="270">
        <v>22942</v>
      </c>
      <c r="M10" s="271">
        <v>8081</v>
      </c>
      <c r="N10" s="272">
        <v>183.9</v>
      </c>
    </row>
    <row r="11" spans="1:16" ht="13.5" customHeight="1" x14ac:dyDescent="0.15">
      <c r="A11" s="250"/>
      <c r="B11" s="246"/>
      <c r="C11" s="246"/>
      <c r="D11" s="246"/>
      <c r="E11" s="246"/>
      <c r="F11" s="246"/>
      <c r="G11" s="1159" t="s">
        <v>489</v>
      </c>
      <c r="H11" s="1160"/>
      <c r="I11" s="1160"/>
      <c r="J11" s="1161"/>
      <c r="K11" s="269">
        <v>34147</v>
      </c>
      <c r="L11" s="270">
        <v>2101</v>
      </c>
      <c r="M11" s="271">
        <v>11037</v>
      </c>
      <c r="N11" s="272">
        <v>-81</v>
      </c>
    </row>
    <row r="12" spans="1:16" ht="13.5" customHeight="1" x14ac:dyDescent="0.15">
      <c r="A12" s="250"/>
      <c r="B12" s="246"/>
      <c r="C12" s="246"/>
      <c r="D12" s="246"/>
      <c r="E12" s="246"/>
      <c r="F12" s="246"/>
      <c r="G12" s="1159" t="s">
        <v>490</v>
      </c>
      <c r="H12" s="1160"/>
      <c r="I12" s="1160"/>
      <c r="J12" s="1161"/>
      <c r="K12" s="269" t="s">
        <v>491</v>
      </c>
      <c r="L12" s="270" t="s">
        <v>491</v>
      </c>
      <c r="M12" s="271">
        <v>1188</v>
      </c>
      <c r="N12" s="272" t="s">
        <v>491</v>
      </c>
    </row>
    <row r="13" spans="1:16" ht="13.5" customHeight="1" x14ac:dyDescent="0.15">
      <c r="A13" s="250"/>
      <c r="B13" s="246"/>
      <c r="C13" s="246"/>
      <c r="D13" s="246"/>
      <c r="E13" s="246"/>
      <c r="F13" s="246"/>
      <c r="G13" s="1159" t="s">
        <v>492</v>
      </c>
      <c r="H13" s="1160"/>
      <c r="I13" s="1160"/>
      <c r="J13" s="1161"/>
      <c r="K13" s="269" t="s">
        <v>491</v>
      </c>
      <c r="L13" s="270" t="s">
        <v>491</v>
      </c>
      <c r="M13" s="271" t="s">
        <v>491</v>
      </c>
      <c r="N13" s="272" t="s">
        <v>491</v>
      </c>
    </row>
    <row r="14" spans="1:16" ht="13.5" customHeight="1" x14ac:dyDescent="0.15">
      <c r="A14" s="250"/>
      <c r="B14" s="246"/>
      <c r="C14" s="246"/>
      <c r="D14" s="246"/>
      <c r="E14" s="246"/>
      <c r="F14" s="246"/>
      <c r="G14" s="1159" t="s">
        <v>493</v>
      </c>
      <c r="H14" s="1160"/>
      <c r="I14" s="1160"/>
      <c r="J14" s="1161"/>
      <c r="K14" s="269">
        <v>54484</v>
      </c>
      <c r="L14" s="270">
        <v>3352</v>
      </c>
      <c r="M14" s="271">
        <v>4462</v>
      </c>
      <c r="N14" s="272">
        <v>-24.9</v>
      </c>
    </row>
    <row r="15" spans="1:16" ht="13.5" customHeight="1" x14ac:dyDescent="0.15">
      <c r="A15" s="250"/>
      <c r="B15" s="246"/>
      <c r="C15" s="246"/>
      <c r="D15" s="246"/>
      <c r="E15" s="246"/>
      <c r="F15" s="246"/>
      <c r="G15" s="1159" t="s">
        <v>494</v>
      </c>
      <c r="H15" s="1160"/>
      <c r="I15" s="1160"/>
      <c r="J15" s="1161"/>
      <c r="K15" s="269">
        <v>22380</v>
      </c>
      <c r="L15" s="270">
        <v>1377</v>
      </c>
      <c r="M15" s="271">
        <v>1793</v>
      </c>
      <c r="N15" s="272">
        <v>-23.2</v>
      </c>
    </row>
    <row r="16" spans="1:16" x14ac:dyDescent="0.15">
      <c r="A16" s="250"/>
      <c r="B16" s="246"/>
      <c r="C16" s="246"/>
      <c r="D16" s="246"/>
      <c r="E16" s="246"/>
      <c r="F16" s="246"/>
      <c r="G16" s="1162" t="s">
        <v>495</v>
      </c>
      <c r="H16" s="1163"/>
      <c r="I16" s="1163"/>
      <c r="J16" s="1164"/>
      <c r="K16" s="270">
        <v>-207037</v>
      </c>
      <c r="L16" s="270">
        <v>-12737</v>
      </c>
      <c r="M16" s="271">
        <v>-8384</v>
      </c>
      <c r="N16" s="272">
        <v>51.9</v>
      </c>
    </row>
    <row r="17" spans="1:16" x14ac:dyDescent="0.15">
      <c r="A17" s="250"/>
      <c r="B17" s="246"/>
      <c r="C17" s="246"/>
      <c r="D17" s="246"/>
      <c r="E17" s="246"/>
      <c r="F17" s="246"/>
      <c r="G17" s="1162" t="s">
        <v>173</v>
      </c>
      <c r="H17" s="1163"/>
      <c r="I17" s="1163"/>
      <c r="J17" s="1164"/>
      <c r="K17" s="270">
        <v>2098889</v>
      </c>
      <c r="L17" s="270">
        <v>129123</v>
      </c>
      <c r="M17" s="271">
        <v>98006</v>
      </c>
      <c r="N17" s="272">
        <v>31.8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54" t="s">
        <v>500</v>
      </c>
      <c r="H21" s="1155"/>
      <c r="I21" s="1155"/>
      <c r="J21" s="1156"/>
      <c r="K21" s="282">
        <v>13.66</v>
      </c>
      <c r="L21" s="283">
        <v>9.31</v>
      </c>
      <c r="M21" s="284">
        <v>4.3499999999999996</v>
      </c>
      <c r="N21" s="251"/>
      <c r="O21" s="285"/>
      <c r="P21" s="281"/>
    </row>
    <row r="22" spans="1:16" s="286" customFormat="1" x14ac:dyDescent="0.15">
      <c r="A22" s="281"/>
      <c r="B22" s="251"/>
      <c r="C22" s="251"/>
      <c r="D22" s="251"/>
      <c r="E22" s="251"/>
      <c r="F22" s="251"/>
      <c r="G22" s="1154" t="s">
        <v>501</v>
      </c>
      <c r="H22" s="1155"/>
      <c r="I22" s="1155"/>
      <c r="J22" s="1156"/>
      <c r="K22" s="287">
        <v>99.2</v>
      </c>
      <c r="L22" s="288">
        <v>96.5</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7" t="s">
        <v>482</v>
      </c>
      <c r="L30" s="256"/>
      <c r="M30" s="257" t="s">
        <v>483</v>
      </c>
      <c r="N30" s="258"/>
    </row>
    <row r="31" spans="1:16" x14ac:dyDescent="0.15">
      <c r="A31" s="250"/>
      <c r="B31" s="246"/>
      <c r="C31" s="246"/>
      <c r="D31" s="246"/>
      <c r="E31" s="246"/>
      <c r="F31" s="246"/>
      <c r="G31" s="259"/>
      <c r="H31" s="260"/>
      <c r="I31" s="260"/>
      <c r="J31" s="261"/>
      <c r="K31" s="1158"/>
      <c r="L31" s="262" t="s">
        <v>484</v>
      </c>
      <c r="M31" s="263" t="s">
        <v>485</v>
      </c>
      <c r="N31" s="264" t="s">
        <v>486</v>
      </c>
    </row>
    <row r="32" spans="1:16" ht="27" customHeight="1" x14ac:dyDescent="0.15">
      <c r="A32" s="250"/>
      <c r="B32" s="246"/>
      <c r="C32" s="246"/>
      <c r="D32" s="246"/>
      <c r="E32" s="246"/>
      <c r="F32" s="246"/>
      <c r="G32" s="1170" t="s">
        <v>505</v>
      </c>
      <c r="H32" s="1171"/>
      <c r="I32" s="1171"/>
      <c r="J32" s="1172"/>
      <c r="K32" s="296">
        <v>410643</v>
      </c>
      <c r="L32" s="296">
        <v>25263</v>
      </c>
      <c r="M32" s="297">
        <v>52264</v>
      </c>
      <c r="N32" s="298">
        <v>-51.7</v>
      </c>
    </row>
    <row r="33" spans="1:16" ht="13.5" customHeight="1" x14ac:dyDescent="0.15">
      <c r="A33" s="250"/>
      <c r="B33" s="246"/>
      <c r="C33" s="246"/>
      <c r="D33" s="246"/>
      <c r="E33" s="246"/>
      <c r="F33" s="246"/>
      <c r="G33" s="1170" t="s">
        <v>506</v>
      </c>
      <c r="H33" s="1171"/>
      <c r="I33" s="1171"/>
      <c r="J33" s="1172"/>
      <c r="K33" s="296" t="s">
        <v>491</v>
      </c>
      <c r="L33" s="296" t="s">
        <v>491</v>
      </c>
      <c r="M33" s="297" t="s">
        <v>491</v>
      </c>
      <c r="N33" s="298" t="s">
        <v>491</v>
      </c>
    </row>
    <row r="34" spans="1:16" ht="27" customHeight="1" x14ac:dyDescent="0.15">
      <c r="A34" s="250"/>
      <c r="B34" s="246"/>
      <c r="C34" s="246"/>
      <c r="D34" s="246"/>
      <c r="E34" s="246"/>
      <c r="F34" s="246"/>
      <c r="G34" s="1170" t="s">
        <v>507</v>
      </c>
      <c r="H34" s="1171"/>
      <c r="I34" s="1171"/>
      <c r="J34" s="1172"/>
      <c r="K34" s="296" t="s">
        <v>491</v>
      </c>
      <c r="L34" s="296" t="s">
        <v>491</v>
      </c>
      <c r="M34" s="297">
        <v>76</v>
      </c>
      <c r="N34" s="298" t="s">
        <v>491</v>
      </c>
    </row>
    <row r="35" spans="1:16" ht="27" customHeight="1" x14ac:dyDescent="0.15">
      <c r="A35" s="250"/>
      <c r="B35" s="246"/>
      <c r="C35" s="246"/>
      <c r="D35" s="246"/>
      <c r="E35" s="246"/>
      <c r="F35" s="246"/>
      <c r="G35" s="1170" t="s">
        <v>508</v>
      </c>
      <c r="H35" s="1171"/>
      <c r="I35" s="1171"/>
      <c r="J35" s="1172"/>
      <c r="K35" s="296">
        <v>136116</v>
      </c>
      <c r="L35" s="296">
        <v>8374</v>
      </c>
      <c r="M35" s="297">
        <v>21553</v>
      </c>
      <c r="N35" s="298">
        <v>-61.1</v>
      </c>
    </row>
    <row r="36" spans="1:16" ht="27" customHeight="1" x14ac:dyDescent="0.15">
      <c r="A36" s="250"/>
      <c r="B36" s="246"/>
      <c r="C36" s="246"/>
      <c r="D36" s="246"/>
      <c r="E36" s="246"/>
      <c r="F36" s="246"/>
      <c r="G36" s="1170" t="s">
        <v>509</v>
      </c>
      <c r="H36" s="1171"/>
      <c r="I36" s="1171"/>
      <c r="J36" s="1172"/>
      <c r="K36" s="296">
        <v>22428</v>
      </c>
      <c r="L36" s="296">
        <v>1380</v>
      </c>
      <c r="M36" s="297">
        <v>4205</v>
      </c>
      <c r="N36" s="298">
        <v>-67.2</v>
      </c>
    </row>
    <row r="37" spans="1:16" ht="13.5" customHeight="1" x14ac:dyDescent="0.15">
      <c r="A37" s="250"/>
      <c r="B37" s="246"/>
      <c r="C37" s="246"/>
      <c r="D37" s="246"/>
      <c r="E37" s="246"/>
      <c r="F37" s="246"/>
      <c r="G37" s="1170" t="s">
        <v>510</v>
      </c>
      <c r="H37" s="1171"/>
      <c r="I37" s="1171"/>
      <c r="J37" s="1172"/>
      <c r="K37" s="296" t="s">
        <v>491</v>
      </c>
      <c r="L37" s="296" t="s">
        <v>491</v>
      </c>
      <c r="M37" s="297">
        <v>661</v>
      </c>
      <c r="N37" s="298" t="s">
        <v>491</v>
      </c>
    </row>
    <row r="38" spans="1:16" ht="27" customHeight="1" x14ac:dyDescent="0.15">
      <c r="A38" s="250"/>
      <c r="B38" s="246"/>
      <c r="C38" s="246"/>
      <c r="D38" s="246"/>
      <c r="E38" s="246"/>
      <c r="F38" s="246"/>
      <c r="G38" s="1173" t="s">
        <v>511</v>
      </c>
      <c r="H38" s="1174"/>
      <c r="I38" s="1174"/>
      <c r="J38" s="1175"/>
      <c r="K38" s="299" t="s">
        <v>491</v>
      </c>
      <c r="L38" s="299" t="s">
        <v>491</v>
      </c>
      <c r="M38" s="300">
        <v>5</v>
      </c>
      <c r="N38" s="301" t="s">
        <v>491</v>
      </c>
      <c r="O38" s="295"/>
    </row>
    <row r="39" spans="1:16" x14ac:dyDescent="0.15">
      <c r="A39" s="250"/>
      <c r="B39" s="246"/>
      <c r="C39" s="246"/>
      <c r="D39" s="246"/>
      <c r="E39" s="246"/>
      <c r="F39" s="246"/>
      <c r="G39" s="1173" t="s">
        <v>512</v>
      </c>
      <c r="H39" s="1174"/>
      <c r="I39" s="1174"/>
      <c r="J39" s="1175"/>
      <c r="K39" s="302">
        <v>-167285</v>
      </c>
      <c r="L39" s="302">
        <v>-10291</v>
      </c>
      <c r="M39" s="303">
        <v>-2255</v>
      </c>
      <c r="N39" s="304">
        <v>356.4</v>
      </c>
      <c r="O39" s="295"/>
    </row>
    <row r="40" spans="1:16" ht="27" customHeight="1" x14ac:dyDescent="0.15">
      <c r="A40" s="250"/>
      <c r="B40" s="246"/>
      <c r="C40" s="246"/>
      <c r="D40" s="246"/>
      <c r="E40" s="246"/>
      <c r="F40" s="246"/>
      <c r="G40" s="1170" t="s">
        <v>513</v>
      </c>
      <c r="H40" s="1171"/>
      <c r="I40" s="1171"/>
      <c r="J40" s="1172"/>
      <c r="K40" s="302">
        <v>-478318</v>
      </c>
      <c r="L40" s="302">
        <v>-29426</v>
      </c>
      <c r="M40" s="303">
        <v>-52668</v>
      </c>
      <c r="N40" s="304">
        <v>-44.1</v>
      </c>
      <c r="O40" s="295"/>
    </row>
    <row r="41" spans="1:16" x14ac:dyDescent="0.15">
      <c r="A41" s="250"/>
      <c r="B41" s="246"/>
      <c r="C41" s="246"/>
      <c r="D41" s="246"/>
      <c r="E41" s="246"/>
      <c r="F41" s="246"/>
      <c r="G41" s="1176" t="s">
        <v>285</v>
      </c>
      <c r="H41" s="1177"/>
      <c r="I41" s="1177"/>
      <c r="J41" s="1178"/>
      <c r="K41" s="296">
        <v>-76416</v>
      </c>
      <c r="L41" s="302">
        <v>-4701</v>
      </c>
      <c r="M41" s="303">
        <v>23842</v>
      </c>
      <c r="N41" s="304">
        <v>-119.7</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65" t="s">
        <v>482</v>
      </c>
      <c r="J49" s="1167" t="s">
        <v>517</v>
      </c>
      <c r="K49" s="1168"/>
      <c r="L49" s="1168"/>
      <c r="M49" s="1168"/>
      <c r="N49" s="1169"/>
    </row>
    <row r="50" spans="1:14" x14ac:dyDescent="0.15">
      <c r="A50" s="250"/>
      <c r="B50" s="246"/>
      <c r="C50" s="246"/>
      <c r="D50" s="246"/>
      <c r="E50" s="246"/>
      <c r="F50" s="246"/>
      <c r="G50" s="314"/>
      <c r="H50" s="315"/>
      <c r="I50" s="1166"/>
      <c r="J50" s="316" t="s">
        <v>518</v>
      </c>
      <c r="K50" s="317" t="s">
        <v>519</v>
      </c>
      <c r="L50" s="318" t="s">
        <v>520</v>
      </c>
      <c r="M50" s="319" t="s">
        <v>521</v>
      </c>
      <c r="N50" s="320" t="s">
        <v>522</v>
      </c>
    </row>
    <row r="51" spans="1:14" x14ac:dyDescent="0.15">
      <c r="A51" s="250"/>
      <c r="B51" s="246"/>
      <c r="C51" s="246"/>
      <c r="D51" s="246"/>
      <c r="E51" s="246"/>
      <c r="F51" s="246"/>
      <c r="G51" s="312" t="s">
        <v>523</v>
      </c>
      <c r="H51" s="313"/>
      <c r="I51" s="321">
        <v>455968</v>
      </c>
      <c r="J51" s="322">
        <v>27494</v>
      </c>
      <c r="K51" s="323">
        <v>25.6</v>
      </c>
      <c r="L51" s="324">
        <v>69806</v>
      </c>
      <c r="M51" s="325">
        <v>13.4</v>
      </c>
      <c r="N51" s="326">
        <v>12.2</v>
      </c>
    </row>
    <row r="52" spans="1:14" x14ac:dyDescent="0.15">
      <c r="A52" s="250"/>
      <c r="B52" s="246"/>
      <c r="C52" s="246"/>
      <c r="D52" s="246"/>
      <c r="E52" s="246"/>
      <c r="F52" s="246"/>
      <c r="G52" s="327"/>
      <c r="H52" s="328" t="s">
        <v>524</v>
      </c>
      <c r="I52" s="329">
        <v>235640</v>
      </c>
      <c r="J52" s="330">
        <v>14209</v>
      </c>
      <c r="K52" s="331">
        <v>-7.4</v>
      </c>
      <c r="L52" s="332">
        <v>32823</v>
      </c>
      <c r="M52" s="333">
        <v>1</v>
      </c>
      <c r="N52" s="334">
        <v>-8.4</v>
      </c>
    </row>
    <row r="53" spans="1:14" x14ac:dyDescent="0.15">
      <c r="A53" s="250"/>
      <c r="B53" s="246"/>
      <c r="C53" s="246"/>
      <c r="D53" s="246"/>
      <c r="E53" s="246"/>
      <c r="F53" s="246"/>
      <c r="G53" s="312" t="s">
        <v>525</v>
      </c>
      <c r="H53" s="313"/>
      <c r="I53" s="321">
        <v>571144</v>
      </c>
      <c r="J53" s="322">
        <v>34539</v>
      </c>
      <c r="K53" s="323">
        <v>25.6</v>
      </c>
      <c r="L53" s="324">
        <v>74444</v>
      </c>
      <c r="M53" s="325">
        <v>6.6</v>
      </c>
      <c r="N53" s="326">
        <v>19</v>
      </c>
    </row>
    <row r="54" spans="1:14" x14ac:dyDescent="0.15">
      <c r="A54" s="250"/>
      <c r="B54" s="246"/>
      <c r="C54" s="246"/>
      <c r="D54" s="246"/>
      <c r="E54" s="246"/>
      <c r="F54" s="246"/>
      <c r="G54" s="327"/>
      <c r="H54" s="328" t="s">
        <v>524</v>
      </c>
      <c r="I54" s="329">
        <v>277116</v>
      </c>
      <c r="J54" s="330">
        <v>16758</v>
      </c>
      <c r="K54" s="331">
        <v>17.899999999999999</v>
      </c>
      <c r="L54" s="332">
        <v>34175</v>
      </c>
      <c r="M54" s="333">
        <v>4.0999999999999996</v>
      </c>
      <c r="N54" s="334">
        <v>13.8</v>
      </c>
    </row>
    <row r="55" spans="1:14" x14ac:dyDescent="0.15">
      <c r="A55" s="250"/>
      <c r="B55" s="246"/>
      <c r="C55" s="246"/>
      <c r="D55" s="246"/>
      <c r="E55" s="246"/>
      <c r="F55" s="246"/>
      <c r="G55" s="312" t="s">
        <v>526</v>
      </c>
      <c r="H55" s="313"/>
      <c r="I55" s="321">
        <v>143089</v>
      </c>
      <c r="J55" s="322">
        <v>8730</v>
      </c>
      <c r="K55" s="323">
        <v>-74.7</v>
      </c>
      <c r="L55" s="324">
        <v>85205</v>
      </c>
      <c r="M55" s="325">
        <v>14.5</v>
      </c>
      <c r="N55" s="326">
        <v>-89.2</v>
      </c>
    </row>
    <row r="56" spans="1:14" x14ac:dyDescent="0.15">
      <c r="A56" s="250"/>
      <c r="B56" s="246"/>
      <c r="C56" s="246"/>
      <c r="D56" s="246"/>
      <c r="E56" s="246"/>
      <c r="F56" s="246"/>
      <c r="G56" s="327"/>
      <c r="H56" s="328" t="s">
        <v>524</v>
      </c>
      <c r="I56" s="329">
        <v>143089</v>
      </c>
      <c r="J56" s="330">
        <v>8730</v>
      </c>
      <c r="K56" s="331">
        <v>-47.9</v>
      </c>
      <c r="L56" s="332">
        <v>38847</v>
      </c>
      <c r="M56" s="333">
        <v>13.7</v>
      </c>
      <c r="N56" s="334">
        <v>-61.6</v>
      </c>
    </row>
    <row r="57" spans="1:14" x14ac:dyDescent="0.15">
      <c r="A57" s="250"/>
      <c r="B57" s="246"/>
      <c r="C57" s="246"/>
      <c r="D57" s="246"/>
      <c r="E57" s="246"/>
      <c r="F57" s="246"/>
      <c r="G57" s="312" t="s">
        <v>527</v>
      </c>
      <c r="H57" s="313"/>
      <c r="I57" s="321">
        <v>259489</v>
      </c>
      <c r="J57" s="322">
        <v>15866</v>
      </c>
      <c r="K57" s="323">
        <v>81.7</v>
      </c>
      <c r="L57" s="324">
        <v>77577</v>
      </c>
      <c r="M57" s="325">
        <v>-9</v>
      </c>
      <c r="N57" s="326">
        <v>90.7</v>
      </c>
    </row>
    <row r="58" spans="1:14" x14ac:dyDescent="0.15">
      <c r="A58" s="250"/>
      <c r="B58" s="246"/>
      <c r="C58" s="246"/>
      <c r="D58" s="246"/>
      <c r="E58" s="246"/>
      <c r="F58" s="246"/>
      <c r="G58" s="327"/>
      <c r="H58" s="328" t="s">
        <v>524</v>
      </c>
      <c r="I58" s="329">
        <v>239137</v>
      </c>
      <c r="J58" s="330">
        <v>14622</v>
      </c>
      <c r="K58" s="331">
        <v>67.5</v>
      </c>
      <c r="L58" s="332">
        <v>40870</v>
      </c>
      <c r="M58" s="333">
        <v>5.2</v>
      </c>
      <c r="N58" s="334">
        <v>62.3</v>
      </c>
    </row>
    <row r="59" spans="1:14" x14ac:dyDescent="0.15">
      <c r="A59" s="250"/>
      <c r="B59" s="246"/>
      <c r="C59" s="246"/>
      <c r="D59" s="246"/>
      <c r="E59" s="246"/>
      <c r="F59" s="246"/>
      <c r="G59" s="312" t="s">
        <v>528</v>
      </c>
      <c r="H59" s="313"/>
      <c r="I59" s="321">
        <v>577618</v>
      </c>
      <c r="J59" s="322">
        <v>35535</v>
      </c>
      <c r="K59" s="323">
        <v>124</v>
      </c>
      <c r="L59" s="324">
        <v>115123</v>
      </c>
      <c r="M59" s="325">
        <v>48.4</v>
      </c>
      <c r="N59" s="326">
        <v>75.599999999999994</v>
      </c>
    </row>
    <row r="60" spans="1:14" x14ac:dyDescent="0.15">
      <c r="A60" s="250"/>
      <c r="B60" s="246"/>
      <c r="C60" s="246"/>
      <c r="D60" s="246"/>
      <c r="E60" s="246"/>
      <c r="F60" s="246"/>
      <c r="G60" s="327"/>
      <c r="H60" s="328" t="s">
        <v>524</v>
      </c>
      <c r="I60" s="335">
        <v>553999</v>
      </c>
      <c r="J60" s="330">
        <v>34082</v>
      </c>
      <c r="K60" s="331">
        <v>133.1</v>
      </c>
      <c r="L60" s="332">
        <v>46026</v>
      </c>
      <c r="M60" s="333">
        <v>12.6</v>
      </c>
      <c r="N60" s="334">
        <v>120.5</v>
      </c>
    </row>
    <row r="61" spans="1:14" x14ac:dyDescent="0.15">
      <c r="A61" s="250"/>
      <c r="B61" s="246"/>
      <c r="C61" s="246"/>
      <c r="D61" s="246"/>
      <c r="E61" s="246"/>
      <c r="F61" s="246"/>
      <c r="G61" s="312" t="s">
        <v>529</v>
      </c>
      <c r="H61" s="336"/>
      <c r="I61" s="337">
        <v>401462</v>
      </c>
      <c r="J61" s="338">
        <v>24433</v>
      </c>
      <c r="K61" s="339">
        <v>36.4</v>
      </c>
      <c r="L61" s="340">
        <v>84431</v>
      </c>
      <c r="M61" s="341">
        <v>14.8</v>
      </c>
      <c r="N61" s="326">
        <v>21.6</v>
      </c>
    </row>
    <row r="62" spans="1:14" x14ac:dyDescent="0.15">
      <c r="A62" s="250"/>
      <c r="B62" s="246"/>
      <c r="C62" s="246"/>
      <c r="D62" s="246"/>
      <c r="E62" s="246"/>
      <c r="F62" s="246"/>
      <c r="G62" s="327"/>
      <c r="H62" s="328" t="s">
        <v>524</v>
      </c>
      <c r="I62" s="329">
        <v>289796</v>
      </c>
      <c r="J62" s="330">
        <v>17680</v>
      </c>
      <c r="K62" s="331">
        <v>32.6</v>
      </c>
      <c r="L62" s="332">
        <v>38548</v>
      </c>
      <c r="M62" s="333">
        <v>7.3</v>
      </c>
      <c r="N62" s="334">
        <v>25.3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9" t="s">
        <v>3</v>
      </c>
      <c r="D47" s="1179"/>
      <c r="E47" s="1180"/>
      <c r="F47" s="11">
        <v>41.28</v>
      </c>
      <c r="G47" s="12">
        <v>39.31</v>
      </c>
      <c r="H47" s="12">
        <v>37.44</v>
      </c>
      <c r="I47" s="12">
        <v>40.520000000000003</v>
      </c>
      <c r="J47" s="13">
        <v>42.62</v>
      </c>
    </row>
    <row r="48" spans="2:10" ht="57.75" customHeight="1" x14ac:dyDescent="0.15">
      <c r="B48" s="14"/>
      <c r="C48" s="1181" t="s">
        <v>4</v>
      </c>
      <c r="D48" s="1181"/>
      <c r="E48" s="1182"/>
      <c r="F48" s="15">
        <v>4.5599999999999996</v>
      </c>
      <c r="G48" s="16">
        <v>4.2300000000000004</v>
      </c>
      <c r="H48" s="16">
        <v>4.9400000000000004</v>
      </c>
      <c r="I48" s="16">
        <v>5.19</v>
      </c>
      <c r="J48" s="17">
        <v>5.96</v>
      </c>
    </row>
    <row r="49" spans="2:10" ht="57.75" customHeight="1" thickBot="1" x14ac:dyDescent="0.2">
      <c r="B49" s="18"/>
      <c r="C49" s="1183" t="s">
        <v>5</v>
      </c>
      <c r="D49" s="1183"/>
      <c r="E49" s="1184"/>
      <c r="F49" s="19" t="s">
        <v>536</v>
      </c>
      <c r="G49" s="20" t="s">
        <v>537</v>
      </c>
      <c r="H49" s="20" t="s">
        <v>538</v>
      </c>
      <c r="I49" s="20">
        <v>4.2699999999999996</v>
      </c>
      <c r="J49" s="21">
        <v>4.05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