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Relationships xmlns="http://schemas.openxmlformats.org/package/2006/relationships">
  <Relationship Type="http://schemas.openxmlformats.org/officeDocument/2006/relationships/officeDocument" Target="xl/workbook.xml" Id="rId1" />
  <Relationship Type="http://schemas.openxmlformats.org/officeDocument/2006/relationships/custom-properties" Target="docProps/custom.xml" Id="rId4"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69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workbook>
</file>

<file path=xl/sharedStrings.xml><?xml version="1.0" encoding="utf-8"?>
<sst xmlns:r="http://schemas.openxmlformats.org/officeDocument/2006/relationships" xmlns="http://schemas.openxmlformats.org/spreadsheetml/2006/main" count="553" uniqueCount="553">
  <si>
    <t>区分</t>
    <rPh sb="0" eb="2">
      <t>クブン</t>
    </rPh>
    <phoneticPr fontId="6"/>
  </si>
  <si>
    <t>　特別交付税</t>
  </si>
  <si>
    <t>　将来負担比率及び実質公債費比率は類似団体平均と比較して低位で推移している。</t>
    <rPh sb="1" eb="3">
      <t>ショウライ</t>
    </rPh>
    <rPh sb="3" eb="5">
      <t>フタン</t>
    </rPh>
    <rPh sb="5" eb="7">
      <t>ヒリツ</t>
    </rPh>
    <rPh sb="7" eb="8">
      <t>オヨ</t>
    </rPh>
    <rPh sb="9" eb="11">
      <t>ジッシツ</t>
    </rPh>
    <rPh sb="11" eb="13">
      <t>コウサイ</t>
    </rPh>
    <rPh sb="13" eb="14">
      <t>ヒ</t>
    </rPh>
    <rPh sb="14" eb="16">
      <t>ヒリツ</t>
    </rPh>
    <rPh sb="17" eb="19">
      <t>ルイジ</t>
    </rPh>
    <rPh sb="19" eb="21">
      <t>ダンタイ</t>
    </rPh>
    <rPh sb="21" eb="23">
      <t>ヘイキン</t>
    </rPh>
    <rPh sb="24" eb="26">
      <t>ヒカク</t>
    </rPh>
    <rPh sb="28" eb="30">
      <t>テイイ</t>
    </rPh>
    <rPh sb="31" eb="33">
      <t>スイイ</t>
    </rPh>
    <phoneticPr fontId="6"/>
  </si>
  <si>
    <t>標準財政規模比（％）</t>
  </si>
  <si>
    <t>減債基金</t>
    <rPh sb="0" eb="2">
      <t>ゲンサイ</t>
    </rPh>
    <rPh sb="2" eb="4">
      <t>キキン</t>
    </rPh>
    <phoneticPr fontId="6"/>
  </si>
  <si>
    <t>一般会計等に係る地方債の現在高</t>
  </si>
  <si>
    <t>年度</t>
    <rPh sb="0" eb="2">
      <t>ネンド</t>
    </rPh>
    <phoneticPr fontId="6"/>
  </si>
  <si>
    <t>　積立金</t>
  </si>
  <si>
    <t>歳出合計</t>
  </si>
  <si>
    <t>収益事業収入</t>
  </si>
  <si>
    <t>財政調整基金残高</t>
    <rPh sb="0" eb="2">
      <t>ザイセイ</t>
    </rPh>
    <rPh sb="2" eb="4">
      <t>チョウセイ</t>
    </rPh>
    <rPh sb="4" eb="6">
      <t>キキン</t>
    </rPh>
    <rPh sb="6" eb="8">
      <t>ザンダカ</t>
    </rPh>
    <phoneticPr fontId="6"/>
  </si>
  <si>
    <t>実質公債費比率（分子）の構造</t>
  </si>
  <si>
    <t>総務費</t>
  </si>
  <si>
    <t>公営企業債の元利償還金に対する繰入金</t>
  </si>
  <si>
    <t>実質収支額</t>
    <rPh sb="0" eb="2">
      <t>ジッシツ</t>
    </rPh>
    <rPh sb="2" eb="4">
      <t>シュウシ</t>
    </rPh>
    <rPh sb="4" eb="5">
      <t>ガク</t>
    </rPh>
    <phoneticPr fontId="6"/>
  </si>
  <si>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</si>
  <si>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</si>
  <si>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</si>
  <si>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6"/>
  </si>
  <si>
    <t>（百万円）</t>
  </si>
  <si>
    <t>将来負担額(A)</t>
  </si>
  <si>
    <t>会計</t>
    <rPh sb="0" eb="2">
      <t>カイケイ</t>
    </rPh>
    <phoneticPr fontId="6"/>
  </si>
  <si>
    <t>久御山町文化スポーツ事業団</t>
  </si>
  <si>
    <t>　物件費</t>
  </si>
  <si>
    <t>連結実質赤字比率に係る赤字・黒字の構成分析</t>
  </si>
  <si>
    <t>※令和3年度中に市町村合併した団体で、合併前の団体ごとの決算に基づく連結実質赤字比率を算出していない団体については、グラフを表記しない。</t>
    <rPh sb="1" eb="3">
      <t>レイワ</t>
    </rPh>
    <phoneticPr fontId="6"/>
  </si>
  <si>
    <t>（百万円）</t>
    <rPh sb="1" eb="2">
      <t>ヒャク</t>
    </rPh>
    <rPh sb="2" eb="4">
      <t>マンエン</t>
    </rPh>
    <phoneticPr fontId="6"/>
  </si>
  <si>
    <t>分子の構造</t>
    <rPh sb="0" eb="2">
      <t>ブンシ</t>
    </rPh>
    <rPh sb="3" eb="5">
      <t>コウゾウ</t>
    </rPh>
    <phoneticPr fontId="6"/>
  </si>
  <si>
    <t>基金残高に係る経年分析</t>
  </si>
  <si>
    <t>令和2年度　財政状況資料集</t>
  </si>
  <si>
    <t>元利償還金等(A)</t>
  </si>
  <si>
    <t>財政調整基金</t>
    <rPh sb="0" eb="2">
      <t>ザイセイ</t>
    </rPh>
    <rPh sb="2" eb="4">
      <t>チョウセイ</t>
    </rPh>
    <rPh sb="4" eb="6">
      <t>キキン</t>
    </rPh>
    <phoneticPr fontId="6"/>
  </si>
  <si>
    <t>元利償還金</t>
  </si>
  <si>
    <t>減債基金積立不足算定額</t>
    <rPh sb="0" eb="2">
      <t>ゲンサイ</t>
    </rPh>
    <rPh sb="2" eb="4">
      <t>キキン</t>
    </rPh>
    <rPh sb="4" eb="6">
      <t>ツミタテ</t>
    </rPh>
    <rPh sb="6" eb="8">
      <t>ブソク</t>
    </rPh>
    <rPh sb="8" eb="10">
      <t>サンテイ</t>
    </rPh>
    <rPh sb="10" eb="11">
      <t>ガク</t>
    </rPh>
    <phoneticPr fontId="6"/>
  </si>
  <si>
    <t>減債基金積立不足算定額※2</t>
  </si>
  <si>
    <t>財産収入</t>
  </si>
  <si>
    <t>令03.01.01(人)</t>
    <rPh sb="0" eb="1">
      <t>レイ</t>
    </rPh>
    <phoneticPr fontId="6"/>
  </si>
  <si>
    <t>公営企業（法非適）の一覧</t>
    <rPh sb="0" eb="2">
      <t>コウエイ</t>
    </rPh>
    <rPh sb="2" eb="4">
      <t>キギョウ</t>
    </rPh>
    <rPh sb="6" eb="7">
      <t>ヒ</t>
    </rPh>
    <phoneticPr fontId="6"/>
  </si>
  <si>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</si>
  <si>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</si>
  <si>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</si>
  <si>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</si>
  <si>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6"/>
  </si>
  <si>
    <t>　実質公債費比率</t>
    <rPh sb="1" eb="3">
      <t>ジッシツ</t>
    </rPh>
    <rPh sb="3" eb="6">
      <t>コウサイヒ</t>
    </rPh>
    <rPh sb="6" eb="8">
      <t>ヒリツ</t>
    </rPh>
    <phoneticPr fontId="6"/>
  </si>
  <si>
    <t>※2　減債基金
　　積立状況等</t>
    <rPh sb="3" eb="5">
      <t>ゲンサイ</t>
    </rPh>
    <rPh sb="5" eb="7">
      <t>キキン</t>
    </rPh>
    <rPh sb="10" eb="12">
      <t>ツミタテ</t>
    </rPh>
    <rPh sb="12" eb="14">
      <t>ジョウキョウ</t>
    </rPh>
    <rPh sb="14" eb="15">
      <t>トウ</t>
    </rPh>
    <phoneticPr fontId="6"/>
  </si>
  <si>
    <t>歳出総額</t>
  </si>
  <si>
    <t>組合等が起こした地方債の元利償還金に対する負担金等</t>
  </si>
  <si>
    <t>債務負担行為に基づく支出額</t>
  </si>
  <si>
    <t>　うち消防職員</t>
    <rPh sb="3" eb="5">
      <t>ショウボウ</t>
    </rPh>
    <rPh sb="5" eb="7">
      <t>ショクイン</t>
    </rPh>
    <phoneticPr fontId="6"/>
  </si>
  <si>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</si>
  <si>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</si>
  <si>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</si>
  <si>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6"/>
  </si>
  <si>
    <r>
      <t>減債基金残高</t>
    </r>
    <r>
      <rPr>
        <sz val="11"/>
        <color theme="1"/>
        <rFont val="ＭＳ ゴシック"/>
      </rPr>
      <t>（注）</t>
    </r>
    <rPh sb="4" eb="6">
      <t>ザンダカ</t>
    </rPh>
    <rPh sb="7" eb="8">
      <t>チュウ</t>
    </rPh>
    <phoneticPr fontId="34"/>
  </si>
  <si>
    <t>算入公債費等(B)</t>
  </si>
  <si>
    <t>教育公務員</t>
    <rPh sb="0" eb="2">
      <t>キョウイク</t>
    </rPh>
    <rPh sb="2" eb="5">
      <t>コウムイン</t>
    </rPh>
    <phoneticPr fontId="6"/>
  </si>
  <si>
    <t>経常収支比率</t>
    <rPh sb="0" eb="2">
      <t>ケイジョウ</t>
    </rPh>
    <rPh sb="2" eb="4">
      <t>シュウシ</t>
    </rPh>
    <rPh sb="4" eb="6">
      <t>ヒリツ</t>
    </rPh>
    <phoneticPr fontId="6"/>
  </si>
  <si>
    <t>黒字額</t>
    <rPh sb="0" eb="2">
      <t>クロジ</t>
    </rPh>
    <rPh sb="2" eb="3">
      <t>ガク</t>
    </rPh>
    <phoneticPr fontId="1"/>
  </si>
  <si>
    <t>算入公債費等</t>
  </si>
  <si>
    <t>(A)－(B)</t>
  </si>
  <si>
    <t>地域福祉基金</t>
    <rPh sb="0" eb="2">
      <t>チイキ</t>
    </rPh>
    <rPh sb="2" eb="4">
      <t>フクシ</t>
    </rPh>
    <rPh sb="4" eb="6">
      <t>キキン</t>
    </rPh>
    <phoneticPr fontId="6"/>
  </si>
  <si>
    <t>特定財源の額</t>
    <rPh sb="0" eb="2">
      <t>トクテイ</t>
    </rPh>
    <rPh sb="2" eb="4">
      <t>ザイゲン</t>
    </rPh>
    <rPh sb="5" eb="6">
      <t>ガク</t>
    </rPh>
    <phoneticPr fontId="6"/>
  </si>
  <si>
    <t>連結実質赤字額</t>
  </si>
  <si>
    <t>　うち利子</t>
  </si>
  <si>
    <t>実質公債費比率の分子</t>
  </si>
  <si>
    <t>減債基金積立不足算定額</t>
  </si>
  <si>
    <t>※1 令和3年度中に市町村合併した団体で、合併前の団体ごとの決算に基づく実質公債費比率を算出していない団体については、グラフを表記しない。</t>
    <rPh sb="3" eb="5">
      <t>レイワ</t>
    </rPh>
    <phoneticPr fontId="6"/>
  </si>
  <si>
    <t>市区町村長</t>
    <rPh sb="0" eb="2">
      <t>シク</t>
    </rPh>
    <rPh sb="2" eb="4">
      <t>チョウソン</t>
    </rPh>
    <rPh sb="4" eb="5">
      <t>チョウ</t>
    </rPh>
    <phoneticPr fontId="6"/>
  </si>
  <si>
    <t xml:space="preserve"> </t>
  </si>
  <si>
    <t>(Ｅ)</t>
  </si>
  <si>
    <t>（百万円）</t>
    <rPh sb="1" eb="4">
      <t>ヒャクマンエン</t>
    </rPh>
    <phoneticPr fontId="6"/>
  </si>
  <si>
    <t>（参考）</t>
    <rPh sb="1" eb="3">
      <t>サンコウ</t>
    </rPh>
    <phoneticPr fontId="6"/>
  </si>
  <si>
    <t>当該団体からの債務保証に係る債務残高</t>
    <rPh sb="9" eb="11">
      <t>ホショウ</t>
    </rPh>
    <phoneticPr fontId="6"/>
  </si>
  <si>
    <t>上水道</t>
  </si>
  <si>
    <t>実質収支額</t>
  </si>
  <si>
    <t>減債基金積立相当額</t>
    <rPh sb="0" eb="2">
      <t>ゲンサイ</t>
    </rPh>
    <rPh sb="2" eb="4">
      <t>キキン</t>
    </rPh>
    <rPh sb="4" eb="6">
      <t>ツミタテ</t>
    </rPh>
    <rPh sb="6" eb="9">
      <t>ソウトウガク</t>
    </rPh>
    <phoneticPr fontId="34"/>
  </si>
  <si>
    <t>将来負担の状況</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</si>
  <si>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</si>
  <si>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健全化判断比率</t>
  </si>
  <si>
    <t>　公債費</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</si>
  <si>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</si>
  <si>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債務負担行為に基づく支出予定額</t>
  </si>
  <si>
    <t>失業対策事業費</t>
  </si>
  <si>
    <t>公営企業債等繰入見込額</t>
  </si>
  <si>
    <t>　　鉱産税</t>
  </si>
  <si>
    <t>将来負担額</t>
    <rPh sb="0" eb="2">
      <t>ショウライ</t>
    </rPh>
    <rPh sb="2" eb="4">
      <t>フタン</t>
    </rPh>
    <rPh sb="4" eb="5">
      <t>ガク</t>
    </rPh>
    <phoneticPr fontId="6"/>
  </si>
  <si>
    <t>退職手当負担見込額</t>
  </si>
  <si>
    <t>組合等負担等見込額</t>
  </si>
  <si>
    <t>翌年度に繰越すべき財源</t>
  </si>
  <si>
    <t>　　都市計画税</t>
  </si>
  <si>
    <t>低開発</t>
    <rPh sb="0" eb="1">
      <t>テイ</t>
    </rPh>
    <rPh sb="1" eb="3">
      <t>カイハツ</t>
    </rPh>
    <phoneticPr fontId="6"/>
  </si>
  <si>
    <t>設立法人等の負債額等負担見込額</t>
  </si>
  <si>
    <t>うち、健全化法施行規則附則第三条に係る負担見込額</t>
  </si>
  <si>
    <t>令和2年度(千円)</t>
    <rPh sb="0" eb="2">
      <t>レイワ</t>
    </rPh>
    <rPh sb="3" eb="5">
      <t>ネンド</t>
    </rPh>
    <rPh sb="6" eb="8">
      <t>センエン</t>
    </rPh>
    <phoneticPr fontId="6"/>
  </si>
  <si>
    <t>令和2年度(千円･％)</t>
    <rPh sb="0" eb="2">
      <t>レイワ</t>
    </rPh>
    <rPh sb="3" eb="5">
      <t>ネンド</t>
    </rPh>
    <rPh sb="6" eb="8">
      <t>センエン</t>
    </rPh>
    <phoneticPr fontId="6"/>
  </si>
  <si>
    <t>充当可能財源等(B)</t>
  </si>
  <si>
    <t>森林環境保全基金</t>
    <rPh sb="0" eb="2">
      <t>シンリン</t>
    </rPh>
    <rPh sb="2" eb="4">
      <t>カンキョウ</t>
    </rPh>
    <rPh sb="4" eb="6">
      <t>ホゼン</t>
    </rPh>
    <rPh sb="6" eb="8">
      <t>キキン</t>
    </rPh>
    <phoneticPr fontId="6"/>
  </si>
  <si>
    <t>分母比</t>
    <rPh sb="0" eb="2">
      <t>ブンボ</t>
    </rPh>
    <rPh sb="2" eb="3">
      <t>ヒ</t>
    </rPh>
    <phoneticPr fontId="6"/>
  </si>
  <si>
    <t>充当可能基金</t>
  </si>
  <si>
    <t>充当可能特定歳入</t>
  </si>
  <si>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</si>
  <si>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</si>
  <si>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</si>
  <si>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諸収入</t>
  </si>
  <si>
    <t>　うち単独</t>
  </si>
  <si>
    <t>基準財政需要額算入見込額</t>
  </si>
  <si>
    <t>実質収支比率等に係る経年分析</t>
  </si>
  <si>
    <t>将来負担比率の分子</t>
  </si>
  <si>
    <t>　人件費</t>
  </si>
  <si>
    <t>※令和3年度中に市町村合併した団体で、合併前の団体ごとの決算に基づく将来負担比率を算出していない団体については、グラフを表記しない。</t>
    <rPh sb="1" eb="3">
      <t>レイワ</t>
    </rPh>
    <phoneticPr fontId="6"/>
  </si>
  <si>
    <t>基金残高合計</t>
    <rPh sb="0" eb="2">
      <t>キキン</t>
    </rPh>
    <rPh sb="2" eb="4">
      <t>ザンダカ</t>
    </rPh>
    <rPh sb="4" eb="6">
      <t>ゴウケイ</t>
    </rPh>
    <phoneticPr fontId="6"/>
  </si>
  <si>
    <t>　法定普通税</t>
  </si>
  <si>
    <t>人口１人当たり決算額</t>
    <rPh sb="0" eb="2">
      <t>ジンコウ</t>
    </rPh>
    <rPh sb="2" eb="4">
      <t>ヒトリ</t>
    </rPh>
    <rPh sb="4" eb="5">
      <t>ア</t>
    </rPh>
    <rPh sb="7" eb="10">
      <t>ケッサンガク</t>
    </rPh>
    <phoneticPr fontId="6"/>
  </si>
  <si>
    <t>財政調整基金残高</t>
  </si>
  <si>
    <t>実質単年度収支</t>
    <rPh sb="0" eb="2">
      <t>ジッシツ</t>
    </rPh>
    <rPh sb="2" eb="5">
      <t>タンネンド</t>
    </rPh>
    <rPh sb="5" eb="7">
      <t>シュウシ</t>
    </rPh>
    <phoneticPr fontId="1"/>
  </si>
  <si>
    <t>歳出</t>
  </si>
  <si>
    <t>赤字額</t>
    <rPh sb="0" eb="2">
      <t>アカジ</t>
    </rPh>
    <rPh sb="2" eb="3">
      <t>ガク</t>
    </rPh>
    <phoneticPr fontId="1"/>
  </si>
  <si>
    <t>旧法による税</t>
  </si>
  <si>
    <t xml:space="preserve"> 過去５年間平均</t>
    <rPh sb="1" eb="3">
      <t>カコ</t>
    </rPh>
    <rPh sb="4" eb="6">
      <t>ネンカン</t>
    </rPh>
    <rPh sb="6" eb="8">
      <t>ヘイキン</t>
    </rPh>
    <phoneticPr fontId="6"/>
  </si>
  <si>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</si>
  <si>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5"/>
  </si>
  <si>
    <t>歳出の状況（単位 千円・％）</t>
  </si>
  <si>
    <t>災害復旧費</t>
  </si>
  <si>
    <t>　法定外目的税</t>
  </si>
  <si>
    <t>▲特定財源の額</t>
  </si>
  <si>
    <t>算入公債費等</t>
    <rPh sb="0" eb="2">
      <t>サンニュウ</t>
    </rPh>
    <rPh sb="2" eb="6">
      <t>コウサイヒトウ</t>
    </rPh>
    <phoneticPr fontId="6"/>
  </si>
  <si>
    <t>項番</t>
    <rPh sb="0" eb="2">
      <t>コウバン</t>
    </rPh>
    <phoneticPr fontId="6"/>
  </si>
  <si>
    <t>充当可能財源等</t>
    <rPh sb="0" eb="2">
      <t>ジュウトウ</t>
    </rPh>
    <rPh sb="2" eb="4">
      <t>カノウ</t>
    </rPh>
    <rPh sb="4" eb="6">
      <t>ザイゲン</t>
    </rPh>
    <rPh sb="6" eb="7">
      <t>トウ</t>
    </rPh>
    <phoneticPr fontId="6"/>
  </si>
  <si>
    <t>商工費</t>
  </si>
  <si>
    <t>財政調整基金</t>
  </si>
  <si>
    <t>減債基金</t>
  </si>
  <si>
    <t>その他特定目的基金</t>
  </si>
  <si>
    <t>その他の経費</t>
    <rPh sb="2" eb="3">
      <t>タ</t>
    </rPh>
    <rPh sb="4" eb="6">
      <t>ケイヒ</t>
    </rPh>
    <phoneticPr fontId="6"/>
  </si>
  <si>
    <t>総括表（市町村）</t>
    <rPh sb="0" eb="2">
      <t>ソウカツ</t>
    </rPh>
    <rPh sb="2" eb="3">
      <t>ヒョウ</t>
    </rPh>
    <rPh sb="4" eb="7">
      <t>シチョウソン</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</si>
  <si>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</si>
  <si>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都道府県名</t>
  </si>
  <si>
    <t>京都府</t>
  </si>
  <si>
    <t>令和2年度</t>
  </si>
  <si>
    <t>市町村類型</t>
  </si>
  <si>
    <t>Ⅳ－１</t>
  </si>
  <si>
    <t>当該団体(円)</t>
    <rPh sb="0" eb="2">
      <t>トウガイ</t>
    </rPh>
    <rPh sb="2" eb="4">
      <t>ダンタイ</t>
    </rPh>
    <rPh sb="5" eb="6">
      <t>エン</t>
    </rPh>
    <phoneticPr fontId="6"/>
  </si>
  <si>
    <t>経常収支比率</t>
    <rPh sb="0" eb="2">
      <t>ケイジョウ</t>
    </rPh>
    <rPh sb="2" eb="4">
      <t>シュウシ</t>
    </rPh>
    <rPh sb="4" eb="6">
      <t>ヒリツ</t>
    </rPh>
    <phoneticPr fontId="36"/>
  </si>
  <si>
    <t>指定団体等の指定状況</t>
  </si>
  <si>
    <t>　　　所得割</t>
  </si>
  <si>
    <t>令和元年度(千円)</t>
    <rPh sb="0" eb="2">
      <t>レイワ</t>
    </rPh>
    <rPh sb="2" eb="4">
      <t>ガンネン</t>
    </rPh>
    <rPh sb="4" eb="5">
      <t>ド</t>
    </rPh>
    <rPh sb="6" eb="8">
      <t>センエン</t>
    </rPh>
    <phoneticPr fontId="6"/>
  </si>
  <si>
    <t>令和元年度(千円･％)</t>
    <rPh sb="0" eb="2">
      <t>レイワ</t>
    </rPh>
    <rPh sb="2" eb="4">
      <t>ガンネン</t>
    </rPh>
    <rPh sb="4" eb="5">
      <t>ド</t>
    </rPh>
    <rPh sb="6" eb="8">
      <t>センエン</t>
    </rPh>
    <phoneticPr fontId="6"/>
  </si>
  <si>
    <t>歳入総額</t>
  </si>
  <si>
    <t>準元利償還金</t>
    <rPh sb="0" eb="1">
      <t>ジュン</t>
    </rPh>
    <rPh sb="1" eb="3">
      <t>ガンリ</t>
    </rPh>
    <rPh sb="3" eb="6">
      <t>ショウカンキン</t>
    </rPh>
    <phoneticPr fontId="35"/>
  </si>
  <si>
    <t>市町村民税</t>
    <rPh sb="0" eb="3">
      <t>シチョウソン</t>
    </rPh>
    <rPh sb="3" eb="4">
      <t>ミン</t>
    </rPh>
    <rPh sb="4" eb="5">
      <t>ゼイ</t>
    </rPh>
    <phoneticPr fontId="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</si>
  <si>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</si>
  <si>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</si>
  <si>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　　市町村民税</t>
  </si>
  <si>
    <t>×</t>
  </si>
  <si>
    <t>市町村名</t>
    <rPh sb="0" eb="3">
      <t>シチョウソン</t>
    </rPh>
    <rPh sb="3" eb="4">
      <t>メイ</t>
    </rPh>
    <phoneticPr fontId="6"/>
  </si>
  <si>
    <t>久御山町</t>
  </si>
  <si>
    <t>特別職等</t>
    <rPh sb="0" eb="2">
      <t>トクベツ</t>
    </rPh>
    <rPh sb="2" eb="3">
      <t>ショク</t>
    </rPh>
    <rPh sb="3" eb="4">
      <t>トウ</t>
    </rPh>
    <phoneticPr fontId="6"/>
  </si>
  <si>
    <t>地方交付税種地</t>
    <rPh sb="0" eb="2">
      <t>チホウ</t>
    </rPh>
    <rPh sb="2" eb="5">
      <t>コウフゼイ</t>
    </rPh>
    <rPh sb="5" eb="6">
      <t>シュ</t>
    </rPh>
    <rPh sb="6" eb="7">
      <t>チ</t>
    </rPh>
    <phoneticPr fontId="6"/>
  </si>
  <si>
    <t>経常経費充当一般財源等</t>
  </si>
  <si>
    <t>保険給付費</t>
  </si>
  <si>
    <t>2-6</t>
  </si>
  <si>
    <t>財源超過</t>
    <rPh sb="0" eb="2">
      <t>ザイゲン</t>
    </rPh>
    <rPh sb="2" eb="4">
      <t>チョウカ</t>
    </rPh>
    <phoneticPr fontId="6"/>
  </si>
  <si>
    <t>○</t>
  </si>
  <si>
    <t>歳入歳出差引</t>
  </si>
  <si>
    <t>　　(※1)</t>
  </si>
  <si>
    <t>首都</t>
    <rPh sb="0" eb="2">
      <t>シュト</t>
    </rPh>
    <phoneticPr fontId="6"/>
  </si>
  <si>
    <t>一部事務組合等名</t>
    <rPh sb="0" eb="2">
      <t>イチブ</t>
    </rPh>
    <rPh sb="2" eb="4">
      <t>ジム</t>
    </rPh>
    <rPh sb="4" eb="6">
      <t>クミアイ</t>
    </rPh>
    <rPh sb="6" eb="7">
      <t>トウ</t>
    </rPh>
    <rPh sb="7" eb="8">
      <t>メイ</t>
    </rPh>
    <phoneticPr fontId="35"/>
  </si>
  <si>
    <t>法人事業税交付金</t>
  </si>
  <si>
    <t>衛生費</t>
  </si>
  <si>
    <t>標準財政規模</t>
    <rPh sb="0" eb="2">
      <t>ヒョウジュン</t>
    </rPh>
    <rPh sb="2" eb="4">
      <t>ザイセイ</t>
    </rPh>
    <rPh sb="4" eb="6">
      <t>キボ</t>
    </rPh>
    <phoneticPr fontId="6"/>
  </si>
  <si>
    <t>近畿</t>
    <rPh sb="0" eb="2">
      <t>キンキ</t>
    </rPh>
    <phoneticPr fontId="6"/>
  </si>
  <si>
    <t>充当一般財源等</t>
  </si>
  <si>
    <t>一時借入金利子
（同一団体における会計間の現金運用に係る利子は除く）</t>
  </si>
  <si>
    <t>実質収支</t>
  </si>
  <si>
    <t>財政力指数</t>
    <rPh sb="0" eb="3">
      <t>ザイセイリョク</t>
    </rPh>
    <rPh sb="3" eb="5">
      <t>シスウ</t>
    </rPh>
    <phoneticPr fontId="6"/>
  </si>
  <si>
    <t>-</t>
  </si>
  <si>
    <t>構成比</t>
    <rPh sb="0" eb="3">
      <t>コウセイヒ</t>
    </rPh>
    <phoneticPr fontId="6"/>
  </si>
  <si>
    <t>地方債
現在高</t>
  </si>
  <si>
    <t>人口</t>
    <rPh sb="0" eb="2">
      <t>ジンコウ</t>
    </rPh>
    <phoneticPr fontId="6"/>
  </si>
  <si>
    <t>(1) 普通会計の状況（市町村）</t>
    <rPh sb="4" eb="6">
      <t>フツウ</t>
    </rPh>
    <rPh sb="6" eb="8">
      <t>カイケイ</t>
    </rPh>
    <rPh sb="9" eb="11">
      <t>ジョウキョウ</t>
    </rPh>
    <rPh sb="12" eb="15">
      <t>シチョウソン</t>
    </rPh>
    <phoneticPr fontId="6"/>
  </si>
  <si>
    <t>令和2年国調(人)</t>
    <rPh sb="3" eb="4">
      <t>ネン</t>
    </rPh>
    <rPh sb="4" eb="5">
      <t>コク</t>
    </rPh>
    <rPh sb="5" eb="6">
      <t>チョウ</t>
    </rPh>
    <phoneticPr fontId="6"/>
  </si>
  <si>
    <t>当該団体からの損失補償に係る債務残高</t>
  </si>
  <si>
    <r>
      <t>産業構造</t>
    </r>
    <r>
      <rPr>
        <sz val="9"/>
        <color indexed="8"/>
        <rFont val="ＭＳ ゴシック"/>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</si>
  <si>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</si>
  <si>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</si>
  <si>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</si>
  <si>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　うち猶予特例債</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</si>
  <si>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</si>
  <si>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</si>
  <si>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</si>
  <si>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</si>
  <si>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6"/>
  </si>
  <si>
    <t>公営企業に要する経費の財源とする地方債の償還の財源に
充てたと認められる繰入金</t>
  </si>
  <si>
    <t>平成27年国調(人)</t>
    <rPh sb="4" eb="5">
      <t>ネン</t>
    </rPh>
    <rPh sb="5" eb="6">
      <t>コク</t>
    </rPh>
    <rPh sb="6" eb="7">
      <t>チョウ</t>
    </rPh>
    <phoneticPr fontId="6"/>
  </si>
  <si>
    <t>現年</t>
    <rPh sb="0" eb="1">
      <t>ゲン</t>
    </rPh>
    <rPh sb="1" eb="2">
      <t>ネン</t>
    </rPh>
    <phoneticPr fontId="6"/>
  </si>
  <si>
    <t>歳入の状況（単位 千円・％）</t>
    <rPh sb="0" eb="2">
      <t>サイニュウ</t>
    </rPh>
    <rPh sb="3" eb="5">
      <t>ジョウキョウ</t>
    </rPh>
    <rPh sb="6" eb="8">
      <t>タンイ</t>
    </rPh>
    <rPh sb="9" eb="11">
      <t>センエン</t>
    </rPh>
    <phoneticPr fontId="6"/>
  </si>
  <si>
    <t>過疎</t>
    <rPh sb="0" eb="2">
      <t>カソ</t>
    </rPh>
    <phoneticPr fontId="6"/>
  </si>
  <si>
    <t>積立金</t>
  </si>
  <si>
    <t>-3.5</t>
  </si>
  <si>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</si>
  <si>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</si>
  <si>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</si>
  <si>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</si>
  <si>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</si>
  <si>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5"/>
  </si>
  <si>
    <t>実質公債費比率</t>
  </si>
  <si>
    <t>平成27年国調</t>
    <rPh sb="0" eb="2">
      <t>ヘイセイ</t>
    </rPh>
    <rPh sb="4" eb="5">
      <t>ネン</t>
    </rPh>
    <rPh sb="5" eb="6">
      <t>コク</t>
    </rPh>
    <rPh sb="6" eb="7">
      <t>チョウ</t>
    </rPh>
    <phoneticPr fontId="6"/>
  </si>
  <si>
    <t>世帯数 (世帯)</t>
    <rPh sb="0" eb="3">
      <t>セタイスウ</t>
    </rPh>
    <phoneticPr fontId="6"/>
  </si>
  <si>
    <t>平成22年国調</t>
    <rPh sb="4" eb="5">
      <t>ネン</t>
    </rPh>
    <rPh sb="5" eb="6">
      <t>コク</t>
    </rPh>
    <rPh sb="6" eb="7">
      <t>チョウ</t>
    </rPh>
    <phoneticPr fontId="6"/>
  </si>
  <si>
    <t>普通建設事業費</t>
  </si>
  <si>
    <t>積立金取崩し額</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</si>
  <si>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</si>
  <si>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</si>
  <si>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</si>
  <si>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</si>
  <si>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</si>
  <si>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第1次</t>
    <rPh sb="0" eb="1">
      <t>ダイ</t>
    </rPh>
    <rPh sb="2" eb="3">
      <t>ジ</t>
    </rPh>
    <phoneticPr fontId="6"/>
  </si>
  <si>
    <t>　うち臨時財政対策債</t>
  </si>
  <si>
    <t>類似団体平均(円)</t>
    <rPh sb="0" eb="2">
      <t>ルイジ</t>
    </rPh>
    <rPh sb="2" eb="4">
      <t>ダンタイ</t>
    </rPh>
    <rPh sb="4" eb="6">
      <t>ヘイキン</t>
    </rPh>
    <rPh sb="7" eb="8">
      <t>エン</t>
    </rPh>
    <phoneticPr fontId="6"/>
  </si>
  <si>
    <t>指数表選定</t>
    <rPh sb="0" eb="2">
      <t>シスウ</t>
    </rPh>
    <rPh sb="2" eb="3">
      <t>ヒョウ</t>
    </rPh>
    <rPh sb="3" eb="5">
      <t>センテイ</t>
    </rPh>
    <phoneticPr fontId="6"/>
  </si>
  <si>
    <t>京都府市町村議会議員公務災害補償等組合</t>
  </si>
  <si>
    <t>（参考）　普通建設事業費の分析</t>
    <rPh sb="1" eb="3">
      <t>サンコウ</t>
    </rPh>
    <rPh sb="5" eb="7">
      <t>フツウ</t>
    </rPh>
    <rPh sb="7" eb="9">
      <t>ケンセツ</t>
    </rPh>
    <rPh sb="9" eb="11">
      <t>ジギョウ</t>
    </rPh>
    <rPh sb="11" eb="12">
      <t>ヒ</t>
    </rPh>
    <rPh sb="13" eb="15">
      <t>ブンセキ</t>
    </rPh>
    <phoneticPr fontId="6"/>
  </si>
  <si>
    <t>実質単年度収支</t>
  </si>
  <si>
    <t>令02.01.01(人)</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</si>
  <si>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</si>
  <si>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将来負担比率</t>
    <rPh sb="1" eb="3">
      <t>ショウライ</t>
    </rPh>
    <rPh sb="3" eb="5">
      <t>フタン</t>
    </rPh>
    <rPh sb="5" eb="7">
      <t>ヒリツ</t>
    </rPh>
    <phoneticPr fontId="6"/>
  </si>
  <si>
    <t>第2次</t>
    <rPh sb="0" eb="1">
      <t>ダイ</t>
    </rPh>
    <rPh sb="2" eb="3">
      <t>ジ</t>
    </rPh>
    <phoneticPr fontId="6"/>
  </si>
  <si>
    <t>交通</t>
  </si>
  <si>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</si>
  <si>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</si>
  <si>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</si>
  <si>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r>
      <t>資金不足比率 (※</t>
    </r>
    <r>
      <rPr>
        <sz val="9"/>
        <color indexed="8"/>
        <rFont val="ＭＳ ゴシック"/>
      </rPr>
      <t>4)</t>
    </r>
  </si>
  <si>
    <t>増減率  (％)</t>
    <rPh sb="0" eb="2">
      <t>ゾウゲン</t>
    </rPh>
    <rPh sb="2" eb="3">
      <t>リツ</t>
    </rPh>
    <phoneticPr fontId="6"/>
  </si>
  <si>
    <t>一時借入金利子</t>
  </si>
  <si>
    <t>-1.1</t>
  </si>
  <si>
    <t>基準財政需要額</t>
  </si>
  <si>
    <t>保険税(料)収入額</t>
  </si>
  <si>
    <t>うち日本人(％)</t>
  </si>
  <si>
    <t>R01末</t>
  </si>
  <si>
    <t>-1.7</t>
  </si>
  <si>
    <t>第3次</t>
    <rPh sb="0" eb="1">
      <t>ダイ</t>
    </rPh>
    <rPh sb="2" eb="3">
      <t>ジ</t>
    </rPh>
    <phoneticPr fontId="6"/>
  </si>
  <si>
    <t>H29</t>
  </si>
  <si>
    <t>面積 (k㎡)</t>
    <rPh sb="0" eb="2">
      <t>メンセキ</t>
    </rPh>
    <phoneticPr fontId="6"/>
  </si>
  <si>
    <t>うち単独分</t>
    <rPh sb="2" eb="4">
      <t>タンドク</t>
    </rPh>
    <rPh sb="4" eb="5">
      <t>ブン</t>
    </rPh>
    <phoneticPr fontId="6"/>
  </si>
  <si>
    <t>経常経費充当一般財源等</t>
    <rPh sb="0" eb="2">
      <t>ケイジョウ</t>
    </rPh>
    <rPh sb="2" eb="4">
      <t>ケイヒ</t>
    </rPh>
    <rPh sb="4" eb="6">
      <t>ジュウトウ</t>
    </rPh>
    <rPh sb="6" eb="8">
      <t>イッパン</t>
    </rPh>
    <rPh sb="8" eb="10">
      <t>ザイゲン</t>
    </rPh>
    <rPh sb="10" eb="11">
      <t>トウ</t>
    </rPh>
    <phoneticPr fontId="38"/>
  </si>
  <si>
    <t>算入公債費等の額</t>
    <rPh sb="0" eb="2">
      <t>サンニュウ</t>
    </rPh>
    <rPh sb="2" eb="4">
      <t>コウサイ</t>
    </rPh>
    <rPh sb="4" eb="5">
      <t>ヒ</t>
    </rPh>
    <rPh sb="5" eb="6">
      <t>トウ</t>
    </rPh>
    <rPh sb="7" eb="8">
      <t>ガク</t>
    </rPh>
    <phoneticPr fontId="6"/>
  </si>
  <si>
    <t>人口密度 (人/k㎡)</t>
    <rPh sb="0" eb="2">
      <t>ジンコウ</t>
    </rPh>
    <rPh sb="2" eb="4">
      <t>ミツド</t>
    </rPh>
    <phoneticPr fontId="6"/>
  </si>
  <si>
    <t>歳入一般財源等</t>
    <rPh sb="0" eb="2">
      <t>サイニュウ</t>
    </rPh>
    <rPh sb="2" eb="4">
      <t>イッパン</t>
    </rPh>
    <rPh sb="4" eb="6">
      <t>ザイゲン</t>
    </rPh>
    <rPh sb="6" eb="7">
      <t>トウ</t>
    </rPh>
    <phoneticPr fontId="38"/>
  </si>
  <si>
    <t>職員の状況</t>
    <rPh sb="0" eb="2">
      <t>ショクイン</t>
    </rPh>
    <rPh sb="3" eb="5">
      <t>ジョウキョウ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</si>
  <si>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</si>
  <si>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</si>
  <si>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</si>
  <si>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</si>
  <si>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</si>
  <si>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一般会計等（純計）</t>
    <rPh sb="0" eb="2">
      <t>イッパン</t>
    </rPh>
    <rPh sb="2" eb="4">
      <t>カイケイ</t>
    </rPh>
    <rPh sb="4" eb="5">
      <t>トウ</t>
    </rPh>
    <rPh sb="6" eb="8">
      <t>ジュンケイ</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</si>
  <si>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</si>
  <si>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</si>
  <si>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</si>
  <si>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</si>
  <si>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（注）人口については、各調査対象年度の1月1日現在の住民基本台帳に登載されている人口に基づいている。</t>
    <rPh sb="14" eb="16">
      <t>タイショウ</t>
    </rPh>
    <phoneticPr fontId="6"/>
  </si>
  <si>
    <t>一般職員</t>
    <rPh sb="0" eb="2">
      <t>イッパン</t>
    </rPh>
    <rPh sb="2" eb="4">
      <t>ショクイン</t>
    </rPh>
    <phoneticPr fontId="6"/>
  </si>
  <si>
    <t>ふるさと応援基金</t>
    <rPh sb="4" eb="6">
      <t>オウエン</t>
    </rPh>
    <rPh sb="6" eb="8">
      <t>キキン</t>
    </rPh>
    <phoneticPr fontId="6"/>
  </si>
  <si>
    <t>　うち公的資金</t>
    <rPh sb="3" eb="5">
      <t>コウテキ</t>
    </rPh>
    <phoneticPr fontId="6"/>
  </si>
  <si>
    <t>歳入</t>
    <rPh sb="0" eb="2">
      <t>サイニュウ</t>
    </rPh>
    <phoneticPr fontId="35"/>
  </si>
  <si>
    <t>副市区町村長</t>
    <rPh sb="0" eb="1">
      <t>フク</t>
    </rPh>
    <rPh sb="1" eb="3">
      <t>シク</t>
    </rPh>
    <rPh sb="3" eb="5">
      <t>チョウソン</t>
    </rPh>
    <rPh sb="5" eb="6">
      <t>チョウ</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</si>
  <si>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</si>
  <si>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</si>
  <si>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</si>
  <si>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国民健康保険特別会計（事業勘定）</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</si>
  <si>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</si>
  <si>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</si>
  <si>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</si>
  <si>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</si>
  <si>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一般会計等の一覧</t>
  </si>
  <si>
    <t>議会議長</t>
    <rPh sb="0" eb="2">
      <t>ギカイ</t>
    </rPh>
    <rPh sb="2" eb="4">
      <t>ギチョウ</t>
    </rPh>
    <phoneticPr fontId="6"/>
  </si>
  <si>
    <t>団体名</t>
    <rPh sb="0" eb="2">
      <t>ダンタイ</t>
    </rPh>
    <phoneticPr fontId="6"/>
  </si>
  <si>
    <t>土地開発基金現在高</t>
    <rPh sb="0" eb="2">
      <t>トチ</t>
    </rPh>
    <rPh sb="2" eb="4">
      <t>カイハツ</t>
    </rPh>
    <rPh sb="4" eb="6">
      <t>キキン</t>
    </rPh>
    <rPh sb="6" eb="8">
      <t>ゲンザイ</t>
    </rPh>
    <rPh sb="8" eb="9">
      <t>タカ</t>
    </rPh>
    <phoneticPr fontId="38"/>
  </si>
  <si>
    <t>連結実質赤字額</t>
    <rPh sb="0" eb="2">
      <t>レンケツ</t>
    </rPh>
    <rPh sb="2" eb="4">
      <t>ジッシツ</t>
    </rPh>
    <rPh sb="4" eb="7">
      <t>アカジガク</t>
    </rPh>
    <phoneticPr fontId="6"/>
  </si>
  <si>
    <t>京都地方税機構</t>
  </si>
  <si>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</si>
  <si>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</si>
  <si>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38"/>
  </si>
  <si>
    <t>　※地方公共団体財政健全化法に基づき将来負担比率の算定対象となっている法人については、○印を付与している。</t>
  </si>
  <si>
    <t>総収益
（歳入）</t>
  </si>
  <si>
    <t>議会議員</t>
    <rPh sb="0" eb="2">
      <t>ギカイ</t>
    </rPh>
    <rPh sb="2" eb="4">
      <t>ギイン</t>
    </rPh>
    <phoneticPr fontId="6"/>
  </si>
  <si>
    <t>　　うち人件費</t>
  </si>
  <si>
    <t>合計</t>
    <rPh sb="0" eb="2">
      <t>ゴウケイ</t>
    </rPh>
    <phoneticPr fontId="6"/>
  </si>
  <si>
    <t>ラスパイレス指数</t>
    <rPh sb="6" eb="8">
      <t>シスウ</t>
    </rPh>
    <phoneticPr fontId="6"/>
  </si>
  <si>
    <t>　繰出金</t>
  </si>
  <si>
    <t>事業会計の一覧</t>
    <rPh sb="0" eb="2">
      <t>ジギョウ</t>
    </rPh>
    <rPh sb="2" eb="4">
      <t>カイケイ</t>
    </rPh>
    <phoneticPr fontId="6"/>
  </si>
  <si>
    <t>公営企業（法適）の一覧</t>
    <rPh sb="0" eb="2">
      <t>コウエイ</t>
    </rPh>
    <rPh sb="2" eb="4">
      <t>キギョウ</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</si>
  <si>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</si>
  <si>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</si>
  <si>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</si>
  <si>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</si>
  <si>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</si>
  <si>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組合等名</t>
  </si>
  <si>
    <t>　震災復興特別交付税</t>
  </si>
  <si>
    <r>
      <t>(※</t>
    </r>
    <r>
      <rPr>
        <sz val="9"/>
        <color indexed="8"/>
        <rFont val="ＭＳ ゴシック"/>
      </rPr>
      <t>3)</t>
    </r>
  </si>
  <si>
    <t>（注釈）</t>
    <rPh sb="1" eb="3">
      <t>チュウシャク</t>
    </rPh>
    <phoneticPr fontId="6"/>
  </si>
  <si>
    <t>※1：経常収支比率の( )内の数値は、令和元年度は「減収補塡債（特例分）」及び「臨時財政対策債」を、令和2年度は「減収補塡債（特例分）」「猶予特例債」及び「臨時財政対策債」を除いて算出したものである。</t>
  </si>
  <si>
    <t>ゴルフ場利用税交付金</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</si>
  <si>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</si>
  <si>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</si>
  <si>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</si>
  <si>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</si>
  <si>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</si>
  <si>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</si>
  <si>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</si>
  <si>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</si>
  <si>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</si>
  <si>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※7：人口については、調査対象年度の1月1日現在の住民基本台帳に登載されている人口に基づいている。</t>
    <rPh sb="13" eb="15">
      <t>タイショウ</t>
    </rPh>
    <rPh sb="27" eb="29">
      <t>キホン</t>
    </rPh>
    <rPh sb="42" eb="43">
      <t>モト</t>
    </rPh>
    <phoneticPr fontId="39"/>
  </si>
  <si>
    <t>公社・
三セク等</t>
    <rPh sb="0" eb="2">
      <t>コウシャ</t>
    </rPh>
    <rPh sb="4" eb="5">
      <t>サン</t>
    </rPh>
    <rPh sb="7" eb="8">
      <t>トウ</t>
    </rPh>
    <phoneticPr fontId="6"/>
  </si>
  <si>
    <t>京都府久御山町</t>
  </si>
  <si>
    <t>前年度繰上充用金</t>
  </si>
  <si>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</si>
  <si>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</si>
  <si>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経常一般財源等</t>
    <rPh sb="0" eb="2">
      <t>ケイジョウ</t>
    </rPh>
    <rPh sb="2" eb="4">
      <t>イッパン</t>
    </rPh>
    <rPh sb="4" eb="7">
      <t>ザイゲントウ</t>
    </rPh>
    <phoneticPr fontId="6"/>
  </si>
  <si>
    <t>性質別歳出の状況（単位 千円・％）</t>
    <rPh sb="0" eb="2">
      <t>セイシツ</t>
    </rPh>
    <phoneticPr fontId="6"/>
  </si>
  <si>
    <t>分離課税所得割交付金</t>
  </si>
  <si>
    <t>区分</t>
  </si>
  <si>
    <t>再差引収支</t>
    <rPh sb="0" eb="1">
      <t>サイ</t>
    </rPh>
    <rPh sb="1" eb="3">
      <t>サシヒキ</t>
    </rPh>
    <rPh sb="3" eb="5">
      <t>シュウシ</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</si>
  <si>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</si>
  <si>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</si>
  <si>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超過課税分</t>
    <rPh sb="0" eb="2">
      <t>チョウカ</t>
    </rPh>
    <rPh sb="2" eb="4">
      <t>カゼイ</t>
    </rPh>
    <rPh sb="4" eb="5">
      <t>ブン</t>
    </rPh>
    <phoneticPr fontId="6"/>
  </si>
  <si>
    <t>　法定外普通税</t>
  </si>
  <si>
    <t>軽油引取税交付金</t>
  </si>
  <si>
    <t>目的別歳出の状況（単位 千円・％）</t>
  </si>
  <si>
    <t>地方税</t>
  </si>
  <si>
    <t>普通税</t>
    <rPh sb="0" eb="2">
      <t>フツウ</t>
    </rPh>
    <rPh sb="2" eb="3">
      <t>ゼイ</t>
    </rPh>
    <phoneticPr fontId="11"/>
  </si>
  <si>
    <t>　　特別土地保有税</t>
  </si>
  <si>
    <t>決算額 (A)</t>
    <rPh sb="0" eb="2">
      <t>ケッサン</t>
    </rPh>
    <rPh sb="2" eb="3">
      <t>ガク</t>
    </rPh>
    <phoneticPr fontId="6"/>
  </si>
  <si>
    <t>民生費</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</si>
  <si>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</si>
  <si>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5"/>
  </si>
  <si>
    <t>総費用
（歳出）</t>
  </si>
  <si>
    <t>(A)のうち充当一般財源等</t>
    <rPh sb="6" eb="8">
      <t>ジュウトウ</t>
    </rPh>
    <rPh sb="8" eb="10">
      <t>イッパン</t>
    </rPh>
    <rPh sb="10" eb="12">
      <t>ザイゲン</t>
    </rPh>
    <rPh sb="12" eb="13">
      <t>ナド</t>
    </rPh>
    <phoneticPr fontId="6"/>
  </si>
  <si>
    <t>当該団体決算額
（千円）</t>
    <rPh sb="0" eb="2">
      <t>トウガイ</t>
    </rPh>
    <rPh sb="2" eb="4">
      <t>ダンタイ</t>
    </rPh>
    <rPh sb="4" eb="6">
      <t>ケッサン</t>
    </rPh>
    <rPh sb="6" eb="7">
      <t>ガク</t>
    </rPh>
    <rPh sb="9" eb="11">
      <t>センエン</t>
    </rPh>
    <phoneticPr fontId="6"/>
  </si>
  <si>
    <t>地方譲与税</t>
  </si>
  <si>
    <t>議会費</t>
  </si>
  <si>
    <t>利子割交付金</t>
  </si>
  <si>
    <t>自動車取得税交付金</t>
  </si>
  <si>
    <t>(Ｃ)－(Ｄ)</t>
  </si>
  <si>
    <t>配当割交付金</t>
    <rPh sb="0" eb="2">
      <t>ハイトウ</t>
    </rPh>
    <rPh sb="2" eb="3">
      <t>ワリ</t>
    </rPh>
    <rPh sb="3" eb="6">
      <t>コウフキン</t>
    </rPh>
    <phoneticPr fontId="11"/>
  </si>
  <si>
    <t xml:space="preserve"> H30</t>
  </si>
  <si>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</si>
  <si>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</si>
  <si>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1"/>
  </si>
  <si>
    <t>　　　法人均等割</t>
  </si>
  <si>
    <t>　維持補修費</t>
  </si>
  <si>
    <t>森林総合研究所等が行う事業に係るもの</t>
  </si>
  <si>
    <t>京都府後期高齢者医療広域連合（一般会計）</t>
  </si>
  <si>
    <t>澱川右岸水防事務組合</t>
  </si>
  <si>
    <t>地方消費税交付金</t>
  </si>
  <si>
    <t>徴収率
(％)</t>
    <rPh sb="0" eb="2">
      <t>チョウシュウ</t>
    </rPh>
    <rPh sb="2" eb="3">
      <t>リツ</t>
    </rPh>
    <phoneticPr fontId="6"/>
  </si>
  <si>
    <t>　　　法人税割</t>
  </si>
  <si>
    <t>農林水産業費</t>
  </si>
  <si>
    <t>　　固定資産税</t>
  </si>
  <si>
    <t>特別地方消費税交付金</t>
  </si>
  <si>
    <t>　　　うち純固定資産税</t>
  </si>
  <si>
    <t>土木費</t>
  </si>
  <si>
    <t>　　軽自動車税</t>
  </si>
  <si>
    <t>消防費</t>
  </si>
  <si>
    <t>地方特例交付金</t>
  </si>
  <si>
    <t>　　市町村たばこ税</t>
  </si>
  <si>
    <t>教育費</t>
  </si>
  <si>
    <t>類似団体内平均(円)</t>
    <rPh sb="0" eb="2">
      <t>ルイジ</t>
    </rPh>
    <rPh sb="2" eb="4">
      <t>ダンタイ</t>
    </rPh>
    <phoneticPr fontId="6"/>
  </si>
  <si>
    <t>　　水利地益税等</t>
  </si>
  <si>
    <t>内訳</t>
    <rPh sb="0" eb="2">
      <t>ウチワケ</t>
    </rPh>
    <phoneticPr fontId="6"/>
  </si>
  <si>
    <t>当該団体
からの
補助金</t>
  </si>
  <si>
    <t>一般会計</t>
  </si>
  <si>
    <t>自動車税環境性能割交付金</t>
  </si>
  <si>
    <t>公債費</t>
  </si>
  <si>
    <t>諸支出金</t>
    <rPh sb="3" eb="4">
      <t>キン</t>
    </rPh>
    <phoneticPr fontId="38"/>
  </si>
  <si>
    <t>　個人住民税減収補塡特例交付金</t>
  </si>
  <si>
    <t>　※一般会計等（純計）は、各会計の相互間の繰入・繰出等の重複を控除したものであり、各会計の合計と一致しない場合がある。</t>
  </si>
  <si>
    <t>目的税</t>
  </si>
  <si>
    <t>合計</t>
  </si>
  <si>
    <t>　自動車税減収補塡特例交付金</t>
    <rPh sb="7" eb="9">
      <t>ホテン</t>
    </rPh>
    <rPh sb="13" eb="14">
      <t>キン</t>
    </rPh>
    <phoneticPr fontId="39"/>
  </si>
  <si>
    <t>　法定目的税</t>
  </si>
  <si>
    <t>実質公債費比率</t>
    <rPh sb="0" eb="2">
      <t>ジッシツ</t>
    </rPh>
    <rPh sb="2" eb="5">
      <t>コウサイヒ</t>
    </rPh>
    <rPh sb="5" eb="7">
      <t>ヒリツ</t>
    </rPh>
    <phoneticPr fontId="36"/>
  </si>
  <si>
    <t>　軽自動車税減収補塡特例交付金</t>
    <rPh sb="8" eb="10">
      <t>ホテン</t>
    </rPh>
    <phoneticPr fontId="39"/>
  </si>
  <si>
    <t>(Ｃ)</t>
  </si>
  <si>
    <t>　　入湯税</t>
  </si>
  <si>
    <t>地方交付税</t>
  </si>
  <si>
    <t>　　事業所税</t>
  </si>
  <si>
    <t>　普通交付税</t>
  </si>
  <si>
    <t>決算額</t>
  </si>
  <si>
    <t>構成比</t>
  </si>
  <si>
    <t>義務的経費計</t>
    <rPh sb="0" eb="3">
      <t>ギムテキ</t>
    </rPh>
    <rPh sb="3" eb="5">
      <t>ケイヒ</t>
    </rPh>
    <rPh sb="5" eb="6">
      <t>ケイ</t>
    </rPh>
    <phoneticPr fontId="6"/>
  </si>
  <si>
    <t>　　うち職員給</t>
    <rPh sb="4" eb="6">
      <t>ショクイン</t>
    </rPh>
    <rPh sb="6" eb="7">
      <t>キュウ</t>
    </rPh>
    <phoneticPr fontId="6"/>
  </si>
  <si>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</si>
  <si>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</si>
  <si>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</si>
  <si>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　扶助費</t>
  </si>
  <si>
    <t>経常損益</t>
  </si>
  <si>
    <t>分担金・負担金</t>
  </si>
  <si>
    <t>手数料</t>
  </si>
  <si>
    <t>令和2年度</t>
    <rPh sb="0" eb="2">
      <t>レイワ</t>
    </rPh>
    <rPh sb="3" eb="5">
      <t>ネンド</t>
    </rPh>
    <phoneticPr fontId="6"/>
  </si>
  <si>
    <t>令和元年度</t>
    <rPh sb="0" eb="2">
      <t>レイワ</t>
    </rPh>
    <rPh sb="2" eb="4">
      <t>ガンネン</t>
    </rPh>
    <rPh sb="4" eb="5">
      <t>ド</t>
    </rPh>
    <phoneticPr fontId="6"/>
  </si>
  <si>
    <t>類似団体平均（円）</t>
    <rPh sb="0" eb="2">
      <t>ルイジ</t>
    </rPh>
    <rPh sb="2" eb="4">
      <t>ダンタイ</t>
    </rPh>
    <rPh sb="4" eb="6">
      <t>ヘイキン</t>
    </rPh>
    <rPh sb="7" eb="8">
      <t>エン</t>
    </rPh>
    <phoneticPr fontId="6"/>
  </si>
  <si>
    <t>　うち元金</t>
  </si>
  <si>
    <t>当該団体（円）</t>
    <rPh sb="0" eb="2">
      <t>トウガイ</t>
    </rPh>
    <rPh sb="2" eb="4">
      <t>ダンタイ</t>
    </rPh>
    <rPh sb="5" eb="6">
      <t>エン</t>
    </rPh>
    <phoneticPr fontId="6"/>
  </si>
  <si>
    <t>下水道事業会計</t>
  </si>
  <si>
    <t>国庫支出金</t>
  </si>
  <si>
    <t>地方債</t>
  </si>
  <si>
    <t>国有提供交付金(特別区財調交付金)</t>
  </si>
  <si>
    <t>土地開発公社に係る将来負担額</t>
    <rPh sb="0" eb="2">
      <t>トチ</t>
    </rPh>
    <rPh sb="2" eb="4">
      <t>カイハツ</t>
    </rPh>
    <rPh sb="4" eb="6">
      <t>コウシャ</t>
    </rPh>
    <rPh sb="7" eb="8">
      <t>カカ</t>
    </rPh>
    <rPh sb="9" eb="11">
      <t>ショウライ</t>
    </rPh>
    <rPh sb="11" eb="14">
      <t>フタンガク</t>
    </rPh>
    <phoneticPr fontId="35"/>
  </si>
  <si>
    <t>・計</t>
  </si>
  <si>
    <t>都道府県支出金</t>
  </si>
  <si>
    <t>純固定資産税</t>
    <rPh sb="0" eb="1">
      <t>ジュン</t>
    </rPh>
    <rPh sb="1" eb="3">
      <t>コテイ</t>
    </rPh>
    <rPh sb="3" eb="6">
      <t>シサンゼイ</t>
    </rPh>
    <phoneticPr fontId="6"/>
  </si>
  <si>
    <t>公共施設建設基金</t>
    <rPh sb="0" eb="2">
      <t>コウキョウ</t>
    </rPh>
    <rPh sb="2" eb="4">
      <t>シセツ</t>
    </rPh>
    <rPh sb="4" eb="6">
      <t>ケンセツ</t>
    </rPh>
    <rPh sb="6" eb="8">
      <t>キキン</t>
    </rPh>
    <phoneticPr fontId="6"/>
  </si>
  <si>
    <t>寄附金</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</si>
  <si>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</si>
  <si>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</si>
  <si>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繰入金</t>
  </si>
  <si>
    <t>類似団体内平均値</t>
  </si>
  <si>
    <t>実質収支</t>
    <rPh sb="0" eb="2">
      <t>ジッシツ</t>
    </rPh>
    <rPh sb="2" eb="4">
      <t>シュウシ</t>
    </rPh>
    <phoneticPr fontId="6"/>
  </si>
  <si>
    <t>他会計等
からの
繰入金</t>
    <rPh sb="9" eb="11">
      <t>クリイレ</t>
    </rPh>
    <rPh sb="11" eb="12">
      <t>キン</t>
    </rPh>
    <phoneticPr fontId="35"/>
  </si>
  <si>
    <t>　補助費等</t>
    <rPh sb="1" eb="3">
      <t>ホジョ</t>
    </rPh>
    <rPh sb="3" eb="4">
      <t>ヒ</t>
    </rPh>
    <rPh sb="4" eb="5">
      <t>トウ</t>
    </rPh>
    <phoneticPr fontId="6"/>
  </si>
  <si>
    <t>繰越金</t>
  </si>
  <si>
    <t>下水道</t>
  </si>
  <si>
    <t>　　うち一部事務組合負担金</t>
  </si>
  <si>
    <t>加入世帯数(世帯)</t>
  </si>
  <si>
    <t>工業用水道</t>
  </si>
  <si>
    <t>　うち減収補塡債(特例分)</t>
    <rPh sb="4" eb="5">
      <t>シュウ</t>
    </rPh>
    <rPh sb="9" eb="10">
      <t>トク</t>
    </rPh>
    <rPh sb="10" eb="11">
      <t>レイ</t>
    </rPh>
    <rPh sb="11" eb="12">
      <t>ブン</t>
    </rPh>
    <phoneticPr fontId="1"/>
  </si>
  <si>
    <t>　投資・出資金・貸付金</t>
  </si>
  <si>
    <t>国民健康保険</t>
  </si>
  <si>
    <t>　前年度繰上充用金</t>
  </si>
  <si>
    <t>その他</t>
  </si>
  <si>
    <t>投資的経費計</t>
    <rPh sb="5" eb="6">
      <t>ケイ</t>
    </rPh>
    <phoneticPr fontId="6"/>
  </si>
  <si>
    <t>歳入合計</t>
  </si>
  <si>
    <t>(注釈)</t>
    <rPh sb="1" eb="2">
      <t>チュウ</t>
    </rPh>
    <rPh sb="2" eb="3">
      <t>シャク</t>
    </rPh>
    <phoneticPr fontId="6"/>
  </si>
  <si>
    <t>　うち補助</t>
  </si>
  <si>
    <t>災害復旧事業費</t>
  </si>
  <si>
    <t>令和2年度</t>
    <rPh sb="0" eb="2">
      <t>レイワ</t>
    </rPh>
    <rPh sb="3" eb="5">
      <t>ネンド</t>
    </rPh>
    <phoneticPr fontId="36"/>
  </si>
  <si>
    <t xml:space="preserve"> H29</t>
  </si>
  <si>
    <t>京都府自治会館管理組合</t>
  </si>
  <si>
    <t>(2)各会計、関係団体の財政状況及び健全化判断比率（市町村）</t>
    <rPh sb="26" eb="29">
      <t>シチョウソン</t>
    </rPh>
    <phoneticPr fontId="6"/>
  </si>
  <si>
    <t>人口1,000人当たり職員数（人）</t>
    <rPh sb="0" eb="2">
      <t>ジンコウ</t>
    </rPh>
    <rPh sb="7" eb="8">
      <t>ニン</t>
    </rPh>
    <rPh sb="8" eb="9">
      <t>ア</t>
    </rPh>
    <rPh sb="11" eb="14">
      <t>ショクインスウ</t>
    </rPh>
    <rPh sb="15" eb="16">
      <t>ヒト</t>
    </rPh>
    <phoneticPr fontId="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</si>
  <si>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</si>
  <si>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</si>
  <si>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形式収支</t>
  </si>
  <si>
    <t>備考</t>
    <rPh sb="0" eb="2">
      <t>ビコウ</t>
    </rPh>
    <phoneticPr fontId="6"/>
  </si>
  <si>
    <t>純資産又は
正味財産</t>
  </si>
  <si>
    <t>参考</t>
    <rPh sb="0" eb="2">
      <t>サンコウ</t>
    </rPh>
    <phoneticPr fontId="6"/>
  </si>
  <si>
    <t>当該団体
からの
貸付金</t>
  </si>
  <si>
    <t>一般会計等
負担見込額</t>
  </si>
  <si>
    <t>実質赤字額</t>
    <rPh sb="0" eb="2">
      <t>ジッシツ</t>
    </rPh>
    <rPh sb="2" eb="5">
      <t>アカジガク</t>
    </rPh>
    <phoneticPr fontId="6"/>
  </si>
  <si>
    <t>計</t>
    <rPh sb="0" eb="1">
      <t>ケイ</t>
    </rPh>
    <phoneticPr fontId="6"/>
  </si>
  <si>
    <t>(Ｆ)</t>
  </si>
  <si>
    <t>公営企業会計等の財政状況（単位：百万円）</t>
    <rPh sb="0" eb="2">
      <t>コウエイ</t>
    </rPh>
    <rPh sb="2" eb="4">
      <t>キギョウ</t>
    </rPh>
    <rPh sb="4" eb="6">
      <t>カイケイ</t>
    </rPh>
    <rPh sb="6" eb="7">
      <t>トウ</t>
    </rPh>
    <rPh sb="8" eb="10">
      <t>ザイセイ</t>
    </rPh>
    <rPh sb="10" eb="12">
      <t>ジョウキョウ</t>
    </rPh>
    <phoneticPr fontId="6"/>
  </si>
  <si>
    <t>資金剰余額
/不足額
（実質収支）</t>
  </si>
  <si>
    <t>他会計等
からの
繰入金</t>
  </si>
  <si>
    <t>左のうち
一般会計等
繰入見込額</t>
  </si>
  <si>
    <t>資金不足
比率</t>
    <rPh sb="0" eb="2">
      <t>シキン</t>
    </rPh>
    <rPh sb="2" eb="4">
      <t>フソク</t>
    </rPh>
    <rPh sb="5" eb="7">
      <t>ヒリツ</t>
    </rPh>
    <phoneticPr fontId="6"/>
  </si>
  <si>
    <t>介護保険特別会計</t>
  </si>
  <si>
    <t>後期高齢者医療特別会計</t>
  </si>
  <si>
    <t>(3ヵ年平均)</t>
    <rPh sb="3" eb="4">
      <t>ネン</t>
    </rPh>
    <rPh sb="4" eb="6">
      <t>ヘイキン</t>
    </rPh>
    <phoneticPr fontId="6"/>
  </si>
  <si>
    <t>ラスパイレス指数</t>
    <rPh sb="6" eb="8">
      <t>シスウ</t>
    </rPh>
    <phoneticPr fontId="40"/>
  </si>
  <si>
    <t>水道事業会計</t>
  </si>
  <si>
    <t>法適用企業</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</si>
  <si>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</si>
  <si>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</si>
  <si>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</si>
  <si>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</si>
  <si>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</si>
  <si>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</si>
  <si>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</si>
  <si>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平成30年度</t>
    <rPh sb="0" eb="2">
      <t>ヘイセイ</t>
    </rPh>
    <rPh sb="4" eb="6">
      <t>ネンド</t>
    </rPh>
    <phoneticPr fontId="6"/>
  </si>
  <si>
    <t>令和元年度</t>
    <rPh sb="0" eb="2">
      <t>レイワ</t>
    </rPh>
    <rPh sb="2" eb="3">
      <t>ガン</t>
    </rPh>
    <rPh sb="3" eb="5">
      <t>ネンド</t>
    </rPh>
    <phoneticPr fontId="6"/>
  </si>
  <si>
    <t>内訳</t>
    <rPh sb="0" eb="2">
      <t>ウチワケ</t>
    </rPh>
    <phoneticPr fontId="3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</si>
  <si>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</si>
  <si>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元利償還金</t>
    <rPh sb="0" eb="2">
      <t>ガンリ</t>
    </rPh>
    <rPh sb="2" eb="5">
      <t>ショウカンキン</t>
    </rPh>
    <phoneticPr fontId="35"/>
  </si>
  <si>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</si>
  <si>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</si>
  <si>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</si>
  <si>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いわゆる五省協定等に係るもの</t>
    <rPh sb="4" eb="6">
      <t>ゴショウ</t>
    </rPh>
    <rPh sb="6" eb="9">
      <t>キョウテイトウ</t>
    </rPh>
    <rPh sb="10" eb="11">
      <t>カカ</t>
    </rPh>
    <phoneticPr fontId="35"/>
  </si>
  <si>
    <t xml:space="preserve">公営企業債等繰入見込額 </t>
    <rPh sb="0" eb="2">
      <t>コウエイ</t>
    </rPh>
    <rPh sb="2" eb="5">
      <t>キギョウサイ</t>
    </rPh>
    <rPh sb="5" eb="6">
      <t>トウ</t>
    </rPh>
    <rPh sb="6" eb="8">
      <t>クリイ</t>
    </rPh>
    <rPh sb="8" eb="11">
      <t>ミコミガク</t>
    </rPh>
    <phoneticPr fontId="35"/>
  </si>
  <si>
    <t>国営土地改良事業に係るもの</t>
    <rPh sb="0" eb="2">
      <t>コクエイ</t>
    </rPh>
    <rPh sb="2" eb="4">
      <t>トチ</t>
    </rPh>
    <rPh sb="4" eb="6">
      <t>カイリョウ</t>
    </rPh>
    <rPh sb="6" eb="8">
      <t>ジギョウ</t>
    </rPh>
    <rPh sb="9" eb="10">
      <t>カカ</t>
    </rPh>
    <phoneticPr fontId="35"/>
  </si>
  <si>
    <t xml:space="preserve">組合等負担等見込額 </t>
    <rPh sb="0" eb="2">
      <t>クミアイ</t>
    </rPh>
    <rPh sb="2" eb="3">
      <t>トウ</t>
    </rPh>
    <rPh sb="3" eb="5">
      <t>フタン</t>
    </rPh>
    <rPh sb="5" eb="6">
      <t>トウ</t>
    </rPh>
    <rPh sb="6" eb="9">
      <t>ミコミガク</t>
    </rPh>
    <phoneticPr fontId="35"/>
  </si>
  <si>
    <t>　うち、健全化法施行規則附則第三条に係る負担見込額</t>
  </si>
  <si>
    <t>対比（％）</t>
    <rPh sb="0" eb="2">
      <t>タイヒ</t>
    </rPh>
    <phoneticPr fontId="6"/>
  </si>
  <si>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</si>
  <si>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</si>
  <si>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</si>
  <si>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一時借入金の利子</t>
    <rPh sb="0" eb="2">
      <t>イチジ</t>
    </rPh>
    <rPh sb="2" eb="5">
      <t>カリイレキン</t>
    </rPh>
    <rPh sb="6" eb="8">
      <t>リシ</t>
    </rPh>
    <phoneticPr fontId="35"/>
  </si>
  <si>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</si>
  <si>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</si>
  <si>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</si>
  <si>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</si>
  <si>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</si>
  <si>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</si>
  <si>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</si>
  <si>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35"/>
  </si>
  <si>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</si>
  <si>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</si>
  <si>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6"/>
  </si>
  <si>
    <t xml:space="preserve">基準財政需要額算入見込額 </t>
    <rPh sb="0" eb="2">
      <t>キジュン</t>
    </rPh>
    <rPh sb="2" eb="4">
      <t>ザイセイ</t>
    </rPh>
    <rPh sb="4" eb="7">
      <t>ジュヨウガク</t>
    </rPh>
    <rPh sb="7" eb="9">
      <t>サンニュウ</t>
    </rPh>
    <rPh sb="9" eb="12">
      <t>ミコミガク</t>
    </rPh>
    <phoneticPr fontId="35"/>
  </si>
  <si>
    <t>将来負担比率（(Ｅ)－(Ｆ)）／（(Ｃ)－(Ｄ)）×１００</t>
    <rPh sb="0" eb="2">
      <t>ショウライ</t>
    </rPh>
    <rPh sb="2" eb="4">
      <t>フタン</t>
    </rPh>
    <rPh sb="4" eb="6">
      <t>ヒリツ</t>
    </rPh>
    <phoneticPr fontId="6"/>
  </si>
  <si>
    <t xml:space="preserve"> H28</t>
  </si>
  <si>
    <t>利子補給に係るもの</t>
  </si>
  <si>
    <t>早期健全化基準</t>
  </si>
  <si>
    <t>財政再生基準</t>
  </si>
  <si>
    <t>地方独立行政法人に係る将来負担額</t>
  </si>
  <si>
    <t>(Ｂ)</t>
  </si>
  <si>
    <t>実質赤字比率</t>
    <rPh sb="0" eb="2">
      <t>ジッシツ</t>
    </rPh>
    <rPh sb="2" eb="4">
      <t>アカジ</t>
    </rPh>
    <rPh sb="4" eb="6">
      <t>ヒリツ</t>
    </rPh>
    <phoneticPr fontId="3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</si>
  <si>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</si>
  <si>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6"/>
  </si>
  <si>
    <t>(Ｄ)</t>
  </si>
  <si>
    <t>将来負担比率</t>
    <rPh sb="0" eb="2">
      <t>ショウライ</t>
    </rPh>
    <rPh sb="2" eb="4">
      <t>フタン</t>
    </rPh>
    <rPh sb="4" eb="6">
      <t>ヒリツ</t>
    </rPh>
    <phoneticPr fontId="36"/>
  </si>
  <si>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</si>
  <si>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</si>
  <si>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</si>
  <si>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</si>
  <si>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</si>
  <si>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</si>
  <si>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対比（差引）</t>
    <rPh sb="0" eb="2">
      <t>タイヒ</t>
    </rPh>
    <rPh sb="3" eb="5">
      <t>サシヒキ</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</si>
  <si>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</si>
  <si>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</si>
  <si>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増減率(%)(A)</t>
    <rPh sb="0" eb="3">
      <t>ゾウゲンリツ</t>
    </rPh>
    <phoneticPr fontId="6"/>
  </si>
  <si>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</si>
  <si>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</si>
  <si>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</si>
  <si>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6"/>
  </si>
  <si>
    <t>公債費に準ずる債務負担行為に係るもの</t>
  </si>
  <si>
    <t>※令和3年度中に市町村合併した団体で、合併前の団体ごとの決算に基づく実質公債費比率を算出していない団体については、グラフを表記しない。</t>
    <rPh sb="1" eb="3">
      <t>レイワ</t>
    </rPh>
    <phoneticPr fontId="6"/>
  </si>
  <si>
    <t>普通建設事業費</t>
    <rPh sb="0" eb="2">
      <t>フツウ</t>
    </rPh>
    <rPh sb="2" eb="4">
      <t>ケンセツ</t>
    </rPh>
    <rPh sb="4" eb="7">
      <t>ジギョウヒ</t>
    </rPh>
    <phoneticPr fontId="6"/>
  </si>
  <si>
    <t>(A)-(B)</t>
  </si>
  <si>
    <t xml:space="preserve"> R01</t>
  </si>
  <si>
    <t xml:space="preserve"> R02</t>
  </si>
  <si>
    <t>H30</t>
  </si>
  <si>
    <t>R01</t>
  </si>
  <si>
    <t>R02</t>
  </si>
  <si>
    <t>その他会計（赤字）</t>
  </si>
  <si>
    <t>その他会計（黒字）</t>
  </si>
  <si>
    <t>H27末</t>
  </si>
  <si>
    <t>H28末</t>
  </si>
  <si>
    <t>H29末</t>
  </si>
  <si>
    <t>H30末</t>
  </si>
  <si>
    <t>久御山町シルバー人材センター</t>
  </si>
  <si>
    <t>城南衛生管理組合</t>
  </si>
  <si>
    <t>京都府市町村職員退職手当組合</t>
  </si>
  <si>
    <t>淀川・木津川水防事務組合</t>
  </si>
  <si>
    <t>京都府後期高齢者医療広域連合（後期高齢者医療特別会計）</t>
  </si>
  <si>
    <t>国際交流基金</t>
    <rPh sb="0" eb="2">
      <t>コクサイ</t>
    </rPh>
    <rPh sb="2" eb="4">
      <t>コウリュウ</t>
    </rPh>
    <rPh sb="4" eb="6">
      <t>キキン</t>
    </rPh>
    <phoneticPr fontId="6"/>
  </si>
  <si>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</si>
  <si>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</si>
  <si>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</si>
  <si>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将来負担比率は類似団体平均と比較して低位で推移している。また、有形固定資産減価償却率は類似団体平均と同水準となっている。今後、計画的な施設の改修等、老朽化への対応を進める中で将来世代への負担の先送りとならないよう、財源の確保に努める。</t>
    <rPh sb="1" eb="3">
      <t>ショウライ</t>
    </rPh>
    <rPh sb="3" eb="5">
      <t>フタン</t>
    </rPh>
    <rPh sb="5" eb="7">
      <t>ヒリツ</t>
    </rPh>
    <rPh sb="8" eb="10">
      <t>ルイジ</t>
    </rPh>
    <rPh sb="10" eb="12">
      <t>ダンタイ</t>
    </rPh>
    <rPh sb="12" eb="14">
      <t>ヘイキン</t>
    </rPh>
    <rPh sb="15" eb="17">
      <t>ヒカク</t>
    </rPh>
    <rPh sb="19" eb="21">
      <t>テイイ</t>
    </rPh>
    <rPh sb="22" eb="24">
      <t>スイイ</t>
    </rPh>
    <rPh sb="32" eb="34">
      <t>ユウケイ</t>
    </rPh>
    <rPh sb="34" eb="38">
      <t>コテイシサン</t>
    </rPh>
    <rPh sb="38" eb="40">
      <t>ゲンカ</t>
    </rPh>
    <rPh sb="40" eb="42">
      <t>ショウキャク</t>
    </rPh>
    <rPh sb="42" eb="43">
      <t>リツ</t>
    </rPh>
    <rPh sb="44" eb="46">
      <t>ルイジ</t>
    </rPh>
    <rPh sb="46" eb="48">
      <t>ダンタイ</t>
    </rPh>
    <rPh sb="48" eb="50">
      <t>ヘイキン</t>
    </rPh>
    <rPh sb="51" eb="54">
      <t>ドウスイジュン</t>
    </rPh>
    <rPh sb="61" eb="63">
      <t>コンゴ</t>
    </rPh>
    <rPh sb="64" eb="67">
      <t>ケイカクテキ</t>
    </rPh>
    <rPh sb="68" eb="70">
      <t>シセツ</t>
    </rPh>
    <rPh sb="71" eb="73">
      <t>カイシュウ</t>
    </rPh>
    <rPh sb="73" eb="74">
      <t>トウ</t>
    </rPh>
    <rPh sb="75" eb="78">
      <t>ロウキュウカ</t>
    </rPh>
    <rPh sb="80" eb="82">
      <t>タイオウ</t>
    </rPh>
    <rPh sb="83" eb="84">
      <t>スス</t>
    </rPh>
    <rPh sb="86" eb="87">
      <t>ナカ</t>
    </rPh>
    <rPh sb="88" eb="90">
      <t>ショウライ</t>
    </rPh>
    <rPh sb="90" eb="92">
      <t>セダイ</t>
    </rPh>
    <rPh sb="94" eb="96">
      <t>フタン</t>
    </rPh>
    <rPh sb="97" eb="99">
      <t>サキオク</t>
    </rPh>
    <rPh sb="108" eb="110">
      <t>ザイゲン</t>
    </rPh>
    <rPh sb="111" eb="113">
      <t>カクホ</t>
    </rPh>
    <rPh sb="114" eb="115">
      <t>ツト</t>
    </rPh>
    <phoneticPr fontId="6"/>
  </si>
  <si>
    <t>(　参考　）</t>
    <rPh sb="2" eb="4">
      <t>サンコウ</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</si>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</sst>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sz val="13"/>
      <color rgb="FFFF0000"/>
      <name val="ＭＳ ゴシック"/>
    </font>
    <font>
      <sz val="11"/>
      <color rgb="FFFF0000"/>
      <name val="ＭＳ ゴシック"/>
    </font>
    <font>
      <b/>
      <sz val="13"/>
      <color theme="1"/>
      <name val="ＭＳ ゴシック"/>
    </font>
    <font>
      <sz val="16"/>
      <color indexed="8"/>
      <name val="ＭＳ ゴシック"/>
    </font>
    <font>
      <sz val="16"/>
      <color auto="1"/>
      <name val="ＭＳ ゴシック"/>
    </font>
    <font>
      <sz val="14"/>
      <color theme="1"/>
      <name val="ＭＳ Ｐゴシック"/>
    </font>
    <font>
      <sz val="10"/>
      <color indexed="8"/>
      <name val="ＭＳ Ｐゴシック"/>
    </font>
    <font>
      <sz val="11"/>
      <color indexed="8"/>
      <name val="ＭＳ Ｐゴシック"/>
    </font>
    <font>
      <b/>
      <sz val="18"/>
      <color indexed="8"/>
      <name val="ＭＳ ゴシック"/>
    </font>
    <font>
      <sz val="9"/>
      <color indexed="8"/>
      <name val="ＭＳ ゴシック"/>
    </font>
    <font>
      <b/>
      <sz val="13"/>
      <color indexed="56"/>
      <name val="ＭＳ ゴシック"/>
    </font>
    <font>
      <sz val="6"/>
      <color auto="1"/>
      <name val="ＭＳ ゴシック"/>
    </font>
    <font>
      <b/>
      <sz val="9"/>
      <color indexed="9"/>
      <name val="ＭＳ 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
<Relationships xmlns="http://schemas.openxmlformats.org/package/2006/relationships">
  <Relationship Type="http://schemas.openxmlformats.org/officeDocument/2006/relationships/worksheet" Target="worksheets/sheet1.xml" Id="rId1" />
  <Relationship Type="http://schemas.openxmlformats.org/officeDocument/2006/relationships/worksheet" Target="worksheets/sheet2.xml" Id="rId2" />
  <Relationship Type="http://schemas.openxmlformats.org/officeDocument/2006/relationships/worksheet" Target="worksheets/sheet3.xml" Id="rId3" />
  <Relationship Type="http://schemas.openxmlformats.org/officeDocument/2006/relationships/worksheet" Target="worksheets/sheet4.xml" Id="rId4" />
  <Relationship Type="http://schemas.openxmlformats.org/officeDocument/2006/relationships/worksheet" Target="worksheets/sheet5.xml" Id="rId5" />
  <Relationship Type="http://schemas.openxmlformats.org/officeDocument/2006/relationships/worksheet" Target="worksheets/sheet6.xml" Id="rId6" />
  <Relationship Type="http://schemas.openxmlformats.org/officeDocument/2006/relationships/worksheet" Target="worksheets/sheet7.xml" Id="rId7" />
  <Relationship Type="http://schemas.openxmlformats.org/officeDocument/2006/relationships/worksheet" Target="worksheets/sheet8.xml" Id="rId8" />
  <Relationship Type="http://schemas.openxmlformats.org/officeDocument/2006/relationships/worksheet" Target="worksheets/sheet9.xml" Id="rId9" />
  <Relationship Type="http://schemas.openxmlformats.org/officeDocument/2006/relationships/worksheet" Target="worksheets/sheet10.xml" Id="rId10" />
  <Relationship Type="http://schemas.openxmlformats.org/officeDocument/2006/relationships/worksheet" Target="worksheets/sheet11.xml" Id="rId11" />
  <Relationship Type="http://schemas.openxmlformats.org/officeDocument/2006/relationships/worksheet" Target="worksheets/sheet12.xml" Id="rId12" />
  <Relationship Type="http://schemas.openxmlformats.org/officeDocument/2006/relationships/worksheet" Target="worksheets/sheet13.xml" Id="rId13" />
  <Relationship Type="http://schemas.openxmlformats.org/officeDocument/2006/relationships/worksheet" Target="worksheets/sheet14.xml" Id="rId14" />
  <Relationship Type="http://schemas.openxmlformats.org/officeDocument/2006/relationships/worksheet" Target="worksheets/sheet15.xml" Id="rId15" />
  <Relationship Type="http://schemas.openxmlformats.org/officeDocument/2006/relationships/worksheet" Target="worksheets/sheet16.xml" Id="rId16" />
  <Relationship Type="http://schemas.openxmlformats.org/officeDocument/2006/relationships/worksheet" Target="worksheets/sheet17.xml" Id="rId17" />
  <Relationship Type="http://schemas.openxmlformats.org/officeDocument/2006/relationships/externalLink" Target="externalLinks/externalLink1.xml" Id="rId18" />
  <Relationship Type="http://schemas.openxmlformats.org/officeDocument/2006/relationships/theme" Target="theme/theme1.xml" Id="rId19" />
  <Relationship Type="http://schemas.openxmlformats.org/officeDocument/2006/relationships/sharedStrings" Target="sharedStrings.xml" Id="rId20" />
  <Relationship Type="http://schemas.openxmlformats.org/officeDocument/2006/relationships/styles" Target="styles.xml" Id="rId21" />
</Relationships>
</file>

<file path=xl/charts/_rels/chart1.xml.rels>&#65279;<?xml version="1.0" encoding="utf-8"?>
<Relationships xmlns="http://schemas.openxmlformats.org/package/2006/relationships">
  <Relationship Type="http://schemas.openxmlformats.org/officeDocument/2006/relationships/chartUserShapes" Target="../drawings/drawing5.xml" Id="rId1" />
</Relationships>
</file>

<file path=xl/charts/_rels/chart7.xml.rels>&#65279;<?xml version="1.0" encoding="utf-8"?>
<Relationships xmlns="http://schemas.openxmlformats.org/package/2006/relationships">
  <Relationship Type="http://schemas.openxmlformats.org/officeDocument/2006/relationships/themeOverride" Target="../theme/themeOverride1.xml" Id="rId1" />
</Relationships>
</file>

<file path=xl/charts/_rels/chart8.xml.rels>&#65279;<?xml version="1.0" encoding="utf-8"?>
<Relationships xmlns="http://schemas.openxmlformats.org/package/2006/relationships">
  <Relationship Type="http://schemas.openxmlformats.org/officeDocument/2006/relationships/themeOverride" Target="../theme/themeOverride2.xml" Id="rId1"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35535</c:v>
                </c:pt>
                <c:pt idx="1">
                  <c:v>78858</c:v>
                </c:pt>
                <c:pt idx="2">
                  <c:v>38725</c:v>
                </c:pt>
                <c:pt idx="3">
                  <c:v>32692</c:v>
                </c:pt>
                <c:pt idx="4">
                  <c:v>60535</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5.96</c:v>
                </c:pt>
                <c:pt idx="1">
                  <c:v>4.68</c:v>
                </c:pt>
                <c:pt idx="2">
                  <c:v>4.25</c:v>
                </c:pt>
                <c:pt idx="3">
                  <c:v>6.73</c:v>
                </c:pt>
                <c:pt idx="4">
                  <c:v>5.67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42.62</c:v>
                </c:pt>
                <c:pt idx="1">
                  <c:v>43.49</c:v>
                </c:pt>
                <c:pt idx="2">
                  <c:v>46.54</c:v>
                </c:pt>
                <c:pt idx="3">
                  <c:v>50.26</c:v>
                </c:pt>
                <c:pt idx="4">
                  <c:v>50.48</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4.05</c:v>
                </c:pt>
                <c:pt idx="1">
                  <c:v>7.0000000000000007e-002</c:v>
                </c:pt>
                <c:pt idx="2">
                  <c:v>2.5099999999999998</c:v>
                </c:pt>
                <c:pt idx="3">
                  <c:v>7.2</c:v>
                </c:pt>
                <c:pt idx="4">
                  <c:v>3.39</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1.45</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1.39</c:v>
                </c:pt>
                <c:pt idx="2">
                  <c:v>#N/A</c:v>
                </c:pt>
                <c:pt idx="3">
                  <c:v>0.52</c:v>
                </c:pt>
                <c:pt idx="4">
                  <c:v>#N/A</c:v>
                </c:pt>
                <c:pt idx="5">
                  <c:v>0.63</c:v>
                </c:pt>
                <c:pt idx="6">
                  <c:v>#N/A</c:v>
                </c:pt>
                <c:pt idx="7">
                  <c:v>1.07</c:v>
                </c:pt>
                <c:pt idx="8">
                  <c:v>#N/A</c:v>
                </c:pt>
                <c:pt idx="9">
                  <c:v>0.22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8.e-002</c:v>
                </c:pt>
                <c:pt idx="2">
                  <c:v>#N/A</c:v>
                </c:pt>
                <c:pt idx="3">
                  <c:v>0.23</c:v>
                </c:pt>
                <c:pt idx="4">
                  <c:v>#N/A</c:v>
                </c:pt>
                <c:pt idx="5">
                  <c:v>0.24</c:v>
                </c:pt>
                <c:pt idx="6">
                  <c:v>#N/A</c:v>
                </c:pt>
                <c:pt idx="7">
                  <c:v>0.25</c:v>
                </c:pt>
                <c:pt idx="8">
                  <c:v>#N/A</c:v>
                </c:pt>
                <c:pt idx="9">
                  <c:v>0.25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1.24</c:v>
                </c:pt>
                <c:pt idx="2">
                  <c:v>#N/A</c:v>
                </c:pt>
                <c:pt idx="3">
                  <c:v>1.5</c:v>
                </c:pt>
                <c:pt idx="4">
                  <c:v>#N/A</c:v>
                </c:pt>
                <c:pt idx="5">
                  <c:v>0.76</c:v>
                </c:pt>
                <c:pt idx="6">
                  <c:v>#N/A</c:v>
                </c:pt>
                <c:pt idx="7">
                  <c:v>1.05</c:v>
                </c:pt>
                <c:pt idx="8">
                  <c:v>#N/A</c:v>
                </c:pt>
                <c:pt idx="9">
                  <c:v>1.03</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4.13</c:v>
                </c:pt>
                <c:pt idx="4">
                  <c:v>#N/A</c:v>
                </c:pt>
                <c:pt idx="5">
                  <c:v>4.1500000000000004</c:v>
                </c:pt>
                <c:pt idx="6">
                  <c:v>#N/A</c:v>
                </c:pt>
                <c:pt idx="7">
                  <c:v>4.97</c:v>
                </c:pt>
                <c:pt idx="8">
                  <c:v>#N/A</c:v>
                </c:pt>
                <c:pt idx="9">
                  <c:v>5.44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5.95</c:v>
                </c:pt>
                <c:pt idx="2">
                  <c:v>#N/A</c:v>
                </c:pt>
                <c:pt idx="3">
                  <c:v>4.68</c:v>
                </c:pt>
                <c:pt idx="4">
                  <c:v>#N/A</c:v>
                </c:pt>
                <c:pt idx="5">
                  <c:v>4.24</c:v>
                </c:pt>
                <c:pt idx="6">
                  <c:v>#N/A</c:v>
                </c:pt>
                <c:pt idx="7">
                  <c:v>6.73</c:v>
                </c:pt>
                <c:pt idx="8">
                  <c:v>#N/A</c:v>
                </c:pt>
                <c:pt idx="9">
                  <c:v>5.67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12.59</c:v>
                </c:pt>
                <c:pt idx="2">
                  <c:v>#N/A</c:v>
                </c:pt>
                <c:pt idx="3">
                  <c:v>11.23</c:v>
                </c:pt>
                <c:pt idx="4">
                  <c:v>#N/A</c:v>
                </c:pt>
                <c:pt idx="5">
                  <c:v>9.8699999999999992</c:v>
                </c:pt>
                <c:pt idx="6">
                  <c:v>#N/A</c:v>
                </c:pt>
                <c:pt idx="7">
                  <c:v>10.51</c:v>
                </c:pt>
                <c:pt idx="8">
                  <c:v>#N/A</c:v>
                </c:pt>
                <c:pt idx="9">
                  <c:v>9.23</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645</c:v>
                </c:pt>
                <c:pt idx="5">
                  <c:v>522</c:v>
                </c:pt>
                <c:pt idx="8">
                  <c:v>528</c:v>
                </c:pt>
                <c:pt idx="11">
                  <c:v>489</c:v>
                </c:pt>
                <c:pt idx="14">
                  <c:v>471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23</c:v>
                </c:pt>
                <c:pt idx="6">
                  <c:v>28</c:v>
                </c:pt>
                <c:pt idx="9">
                  <c:v>27</c:v>
                </c:pt>
                <c:pt idx="12">
                  <c:v>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136</c:v>
                </c:pt>
                <c:pt idx="3">
                  <c:v>41</c:v>
                </c:pt>
                <c:pt idx="6">
                  <c:v>36</c:v>
                </c:pt>
                <c:pt idx="9">
                  <c:v>34</c:v>
                </c:pt>
                <c:pt idx="12">
                  <c:v>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411</c:v>
                </c:pt>
                <c:pt idx="3">
                  <c:v>395</c:v>
                </c:pt>
                <c:pt idx="6">
                  <c:v>388</c:v>
                </c:pt>
                <c:pt idx="9">
                  <c:v>362</c:v>
                </c:pt>
                <c:pt idx="12">
                  <c:v>354</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-76</c:v>
                </c:pt>
                <c:pt idx="2">
                  <c:v>#N/A</c:v>
                </c:pt>
                <c:pt idx="3">
                  <c:v>#N/A</c:v>
                </c:pt>
                <c:pt idx="4">
                  <c:v>-63</c:v>
                </c:pt>
                <c:pt idx="5">
                  <c:v>#N/A</c:v>
                </c:pt>
                <c:pt idx="6">
                  <c:v>#N/A</c:v>
                </c:pt>
                <c:pt idx="7">
                  <c:v>-76</c:v>
                </c:pt>
                <c:pt idx="8">
                  <c:v>#N/A</c:v>
                </c:pt>
                <c:pt idx="9">
                  <c:v>#N/A</c:v>
                </c:pt>
                <c:pt idx="10">
                  <c:v>-66</c:v>
                </c:pt>
                <c:pt idx="11">
                  <c:v>#N/A</c:v>
                </c:pt>
                <c:pt idx="12">
                  <c:v>#N/A</c:v>
                </c:pt>
                <c:pt idx="13">
                  <c:v>-44</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4169</c:v>
                </c:pt>
                <c:pt idx="5">
                  <c:v>3359</c:v>
                </c:pt>
                <c:pt idx="8">
                  <c:v>3524</c:v>
                </c:pt>
                <c:pt idx="11">
                  <c:v>3260</c:v>
                </c:pt>
                <c:pt idx="14">
                  <c:v>2956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1498</c:v>
                </c:pt>
                <c:pt idx="5">
                  <c:v>1055</c:v>
                </c:pt>
                <c:pt idx="8">
                  <c:v>813</c:v>
                </c:pt>
                <c:pt idx="11">
                  <c:v>597</c:v>
                </c:pt>
                <c:pt idx="14">
                  <c:v>646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2653</c:v>
                </c:pt>
                <c:pt idx="5">
                  <c:v>2648</c:v>
                </c:pt>
                <c:pt idx="8">
                  <c:v>2765</c:v>
                </c:pt>
                <c:pt idx="11">
                  <c:v>3038</c:v>
                </c:pt>
                <c:pt idx="14">
                  <c:v>3403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1719</c:v>
                </c:pt>
                <c:pt idx="3">
                  <c:v>1700</c:v>
                </c:pt>
                <c:pt idx="6">
                  <c:v>1425</c:v>
                </c:pt>
                <c:pt idx="9">
                  <c:v>1333</c:v>
                </c:pt>
                <c:pt idx="12">
                  <c:v>1302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312</c:v>
                </c:pt>
                <c:pt idx="3">
                  <c:v>405</c:v>
                </c:pt>
                <c:pt idx="6">
                  <c:v>393</c:v>
                </c:pt>
                <c:pt idx="9">
                  <c:v>396</c:v>
                </c:pt>
                <c:pt idx="12">
                  <c:v>356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1265</c:v>
                </c:pt>
                <c:pt idx="3">
                  <c:v>1169</c:v>
                </c:pt>
                <c:pt idx="6">
                  <c:v>846</c:v>
                </c:pt>
                <c:pt idx="9">
                  <c:v>570</c:v>
                </c:pt>
                <c:pt idx="12">
                  <c:v>257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3319</c:v>
                </c:pt>
                <c:pt idx="3">
                  <c:v>3710</c:v>
                </c:pt>
                <c:pt idx="6">
                  <c:v>3662</c:v>
                </c:pt>
                <c:pt idx="9">
                  <c:v>3597</c:v>
                </c:pt>
                <c:pt idx="12">
                  <c:v>3653</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2256</c:v>
                </c:pt>
                <c:pt idx="1">
                  <c:v>2485</c:v>
                </c:pt>
                <c:pt idx="2">
                  <c:v>2696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509</c:v>
                </c:pt>
                <c:pt idx="1">
                  <c:v>553</c:v>
                </c:pt>
                <c:pt idx="2">
                  <c:v>707</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63.9</c:v>
                </c:pt>
                <c:pt idx="8">
                  <c:v>63.3</c:v>
                </c:pt>
                <c:pt idx="16">
                  <c:v>64.3</c:v>
                </c:pt>
                <c:pt idx="24">
                  <c:v>65.8</c:v>
                </c:pt>
                <c:pt idx="32">
                  <c:v>68.400000000000006</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6"/>
          <c:min val="62"/>
        </c:scaling>
        <c:delete val="0"/>
        <c:axPos val="t"/>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8553913627"/>
            </c:manualLayout>
          </c:layout>
          <c:overlay val="0"/>
        </c:title>
        <c:numFmt formatCode="#,##0.0;&quot;▲ &quot;#,##0.0" sourceLinked="0"/>
        <c:majorTickMark val="none"/>
        <c:minorTickMark val="none"/>
        <c:tickLblPos val="high"/>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50"/>
          <c:min val="0"/>
        </c:scaling>
        <c:delete val="0"/>
        <c:axPos val="r"/>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24258440297"/>
            </c:manualLayout>
          </c:layout>
          <c:overlay val="0"/>
        </c:title>
        <c:numFmt formatCode="#,##0.0;" sourceLinked="0"/>
        <c:majorTickMark val="none"/>
        <c:minorTickMark val="none"/>
        <c:tickLblPos val="high"/>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6"/>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0.1</c:v>
                </c:pt>
                <c:pt idx="8">
                  <c:v>-1</c:v>
                </c:pt>
                <c:pt idx="16">
                  <c:v>-1.6</c:v>
                </c:pt>
                <c:pt idx="24">
                  <c:v>-1.5</c:v>
                </c:pt>
                <c:pt idx="32">
                  <c:v>-1.3</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manualLayout>
                  <c:x val="-4.5160355153971272e-002"/>
                  <c:y val="-6.1416069653751994e-002"/>
                </c:manualLayout>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16"/>
              <c:layout>
                <c:manualLayout>
                  <c:x val="-1.8235628084250059e-002"/>
                  <c:y val="-6.3417224521836055e-002"/>
                </c:manualLayout>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24"/>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9.1999999999999993"/>
          <c:min val="8.1"/>
        </c:scaling>
        <c:delete val="0"/>
        <c:axPos val="t"/>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38"/>
              <c:y val="0.89956948450750573"/>
            </c:manualLayout>
          </c:layout>
          <c:overlay val="0"/>
        </c:title>
        <c:numFmt formatCode="#,##0.0;&quot;▲ &quot;#,##0.0" sourceLinked="0"/>
        <c:majorTickMark val="none"/>
        <c:minorTickMark val="none"/>
        <c:tickLblPos val="high"/>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50"/>
          <c:min val="0"/>
        </c:scaling>
        <c:delete val="0"/>
        <c:axPos val="r"/>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3524856421"/>
            </c:manualLayout>
          </c:layout>
          <c:overlay val="0"/>
        </c:title>
        <c:numFmt formatCode="#,##0.0;" sourceLinked="0"/>
        <c:majorTickMark val="none"/>
        <c:minorTickMark val="none"/>
        <c:tickLblPos val="high"/>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drawings/_rels/drawing10.xml.rels>&#65279;<?xml version="1.0" encoding="utf-8"?>
<Relationships xmlns="http://schemas.openxmlformats.org/package/2006/relationships">
  <Relationship Type="http://schemas.openxmlformats.org/officeDocument/2006/relationships/chart" Target="../charts/chart4.xml" Id="rId1" />
</Relationships>
</file>

<file path=xl/drawings/_rels/drawing11.xml.rels>&#65279;<?xml version="1.0" encoding="utf-8"?>
<Relationships xmlns="http://schemas.openxmlformats.org/package/2006/relationships">
  <Relationship Type="http://schemas.openxmlformats.org/officeDocument/2006/relationships/chart" Target="../charts/chart5.xml" Id="rId1" />
</Relationships>
</file>

<file path=xl/drawings/_rels/drawing12.xml.rels>&#65279;<?xml version="1.0" encoding="utf-8"?>
<Relationships xmlns="http://schemas.openxmlformats.org/package/2006/relationships">
  <Relationship Type="http://schemas.openxmlformats.org/officeDocument/2006/relationships/chart" Target="../charts/chart6.xml" Id="rId1" />
</Relationships>
</file>

<file path=xl/drawings/_rels/drawing13.xml.rels>&#65279;<?xml version="1.0" encoding="utf-8"?>
<Relationships xmlns="http://schemas.openxmlformats.org/package/2006/relationships">
  <Relationship Type="http://schemas.openxmlformats.org/officeDocument/2006/relationships/chart" Target="../charts/chart7.xml" Id="rId1" />
  <Relationship Type="http://schemas.openxmlformats.org/officeDocument/2006/relationships/chart" Target="../charts/chart8.xml" Id="rId2" />
</Relationships>
</file>

<file path=xl/drawings/_rels/drawing4.xml.rels>&#65279;<?xml version="1.0" encoding="utf-8"?>
<Relationships xmlns="http://schemas.openxmlformats.org/package/2006/relationships">
  <Relationship Type="http://schemas.openxmlformats.org/officeDocument/2006/relationships/chart" Target="../charts/chart1.xml" Id="rId1" />
</Relationships>
</file>

<file path=xl/drawings/_rels/drawing8.xml.rels>&#65279;<?xml version="1.0" encoding="utf-8"?>
<Relationships xmlns="http://schemas.openxmlformats.org/package/2006/relationships">
  <Relationship Type="http://schemas.openxmlformats.org/officeDocument/2006/relationships/chart" Target="../charts/chart2.xml" Id="rId1" />
</Relationships>
</file>

<file path=xl/drawings/_rels/drawing9.xml.rels>&#65279;<?xml version="1.0" encoding="utf-8"?>
<Relationships xmlns="http://schemas.openxmlformats.org/package/2006/relationships">
  <Relationship Type="http://schemas.openxmlformats.org/officeDocument/2006/relationships/chart" Target="../charts/chart3.xml" Id="rId1"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694690</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372110</xdr:colOff>
      <xdr:row>3</xdr:row>
      <xdr:rowOff>123825</xdr:rowOff>
    </xdr:to>
    <xdr:sp macro="" textlink="">
      <xdr:nvSpPr>
        <xdr:cNvPr id="3" name="年度ボックス"/>
        <xdr:cNvSpPr>
          <a:spLocks noChangeArrowheads="1"/>
        </xdr:cNvSpPr>
      </xdr:nvSpPr>
      <xdr:spPr>
        <a:xfrm>
          <a:off x="10789285" y="190500"/>
          <a:ext cx="25247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03300" y="190500"/>
          <a:ext cx="37915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京都府久御山町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523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094335" y="7600315"/>
          <a:ext cx="441071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09433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018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18160" y="7934325"/>
          <a:ext cx="41433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Ｐゴシック"/>
              <a:ea typeface="ＭＳ Ｐゴシック"/>
            </a:rPr>
            <a:t>　過去に借入れた地方債の償還が終了していることにより元利償還金が前年度比</a:t>
          </a:r>
          <a:r>
            <a:rPr kumimoji="1" lang="en-US" altLang="ja-JP" sz="1200">
              <a:latin typeface="ＭＳ Ｐゴシック"/>
              <a:ea typeface="ＭＳ Ｐゴシック"/>
            </a:rPr>
            <a:t>8</a:t>
          </a:r>
          <a:r>
            <a:rPr kumimoji="1" lang="ja-JP" altLang="en-US" sz="1200">
              <a:latin typeface="ＭＳ Ｐゴシック"/>
              <a:ea typeface="ＭＳ Ｐゴシック"/>
            </a:rPr>
            <a:t>百万円の減となっているが、組合等が起こした地方債の元利償還金に対する負担金等において前年度比</a:t>
          </a:r>
          <a:r>
            <a:rPr kumimoji="1" lang="en-US" altLang="ja-JP" sz="1200">
              <a:latin typeface="ＭＳ Ｐゴシック"/>
              <a:ea typeface="ＭＳ Ｐゴシック"/>
            </a:rPr>
            <a:t>14</a:t>
          </a:r>
          <a:r>
            <a:rPr kumimoji="1" lang="ja-JP" altLang="en-US" sz="1200">
              <a:latin typeface="ＭＳ Ｐゴシック"/>
              <a:ea typeface="ＭＳ Ｐゴシック"/>
            </a:rPr>
            <a:t>百万円増となっており、分子としては前年度比</a:t>
          </a:r>
          <a:r>
            <a:rPr kumimoji="1" lang="en-US" altLang="ja-JP" sz="1200">
              <a:latin typeface="ＭＳ Ｐゴシック"/>
              <a:ea typeface="ＭＳ Ｐゴシック"/>
            </a:rPr>
            <a:t>22</a:t>
          </a:r>
          <a:r>
            <a:rPr kumimoji="1" lang="ja-JP" altLang="en-US" sz="1200">
              <a:latin typeface="ＭＳ Ｐゴシック"/>
              <a:ea typeface="ＭＳ Ｐゴシック"/>
            </a:rPr>
            <a:t>百万円増の▲</a:t>
          </a:r>
          <a:r>
            <a:rPr kumimoji="1" lang="en-US" altLang="ja-JP" sz="1200">
              <a:latin typeface="ＭＳ Ｐゴシック"/>
              <a:ea typeface="ＭＳ Ｐゴシック"/>
            </a:rPr>
            <a:t>44</a:t>
          </a:r>
          <a:r>
            <a:rPr kumimoji="1" lang="ja-JP" altLang="en-US" sz="1200">
              <a:latin typeface="ＭＳ Ｐゴシック"/>
              <a:ea typeface="ＭＳ Ｐゴシック"/>
            </a:rPr>
            <a:t>百万円となった。</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数年間継続する投資事業として、新市街地整備や中央公民館の建替え、内水排除対策などの大規模事業を予定しており、令和３年度以降に元利償還金の増が見込まれることから、中期財政計画による財政見通しや公共施設等総合管理計画に計画的な公共施設への投資、特定財源の確保など財政の健全化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523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227965</xdr:colOff>
      <xdr:row>57</xdr:row>
      <xdr:rowOff>382905</xdr:rowOff>
    </xdr:to>
    <xdr:sp macro="" textlink="">
      <xdr:nvSpPr>
        <xdr:cNvPr id="22" name="Rectangle 87"/>
        <xdr:cNvSpPr>
          <a:spLocks noChangeArrowheads="1"/>
        </xdr:cNvSpPr>
      </xdr:nvSpPr>
      <xdr:spPr>
        <a:xfrm>
          <a:off x="13094335" y="12115800"/>
          <a:ext cx="443801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116205</xdr:colOff>
      <xdr:row>55</xdr:row>
      <xdr:rowOff>257175</xdr:rowOff>
    </xdr:to>
    <xdr:sp macro="" textlink="">
      <xdr:nvSpPr>
        <xdr:cNvPr id="23" name="Rectangle 88"/>
        <xdr:cNvSpPr>
          <a:spLocks noChangeArrowheads="1"/>
        </xdr:cNvSpPr>
      </xdr:nvSpPr>
      <xdr:spPr>
        <a:xfrm>
          <a:off x="13119100" y="12106275"/>
          <a:ext cx="8115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199745" y="12325985"/>
          <a:ext cx="42297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8067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3909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922464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02620" y="238125"/>
          <a:ext cx="2529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3792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京都府久御山町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6709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9497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Ｐゴシック"/>
              <a:ea typeface="ＭＳ Ｐゴシック"/>
            </a:rPr>
            <a:t>　一般会計等に係る地方債の現在高は、前年度比</a:t>
          </a:r>
          <a:r>
            <a:rPr kumimoji="1" lang="en-US" altLang="ja-JP" sz="1200">
              <a:latin typeface="ＭＳ Ｐゴシック"/>
              <a:ea typeface="ＭＳ Ｐゴシック"/>
            </a:rPr>
            <a:t>56</a:t>
          </a:r>
          <a:r>
            <a:rPr kumimoji="1" lang="ja-JP" altLang="en-US" sz="1200">
              <a:latin typeface="ＭＳ Ｐゴシック"/>
              <a:ea typeface="ＭＳ Ｐゴシック"/>
            </a:rPr>
            <a:t>百万円増の</a:t>
          </a:r>
          <a:r>
            <a:rPr kumimoji="1" lang="en-US" altLang="ja-JP" sz="1200">
              <a:latin typeface="ＭＳ Ｐゴシック"/>
              <a:ea typeface="ＭＳ Ｐゴシック"/>
            </a:rPr>
            <a:t>3,653</a:t>
          </a:r>
          <a:r>
            <a:rPr kumimoji="1" lang="ja-JP" altLang="en-US" sz="1200">
              <a:latin typeface="ＭＳ Ｐゴシック"/>
              <a:ea typeface="ＭＳ Ｐゴシック"/>
            </a:rPr>
            <a:t>百万円となったが、令和３年度以降も新市街地整備や中央公民館の建替え、内水排除対策などの大型事業を予定していることから増加する見込みであるため、将来負担額の増加が予想される。</a:t>
          </a:r>
          <a:endParaRPr kumimoji="1" lang="en-US" altLang="ja-JP" sz="1200">
            <a:latin typeface="ＭＳ Ｐゴシック"/>
            <a:ea typeface="ＭＳ Ｐゴシック"/>
          </a:endParaRPr>
        </a:p>
        <a:p>
          <a:r>
            <a:rPr kumimoji="1" lang="ja-JP" altLang="en-US" sz="1200">
              <a:latin typeface="ＭＳ Ｐゴシック"/>
              <a:ea typeface="ＭＳ Ｐゴシック"/>
            </a:rPr>
            <a:t>　現役世代の負担だけでなく将来世代の負担も視野に入れ、適正な財政運営に努める。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994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994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4231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9920" y="11934825"/>
          <a:ext cx="725106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934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5208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京都府久御山町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5267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994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934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934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令和２年度末の基金残高は、普通会計で</a:t>
          </a:r>
          <a:r>
            <a:rPr kumimoji="1" lang="en-US" altLang="ja-JP" sz="1300">
              <a:solidFill>
                <a:schemeClr val="dk1"/>
              </a:solidFill>
              <a:effectLst/>
              <a:latin typeface="ＭＳ Ｐゴシック"/>
              <a:ea typeface="ＭＳ Ｐゴシック"/>
              <a:cs typeface="+mn-cs"/>
            </a:rPr>
            <a:t>3,403</a:t>
          </a:r>
          <a:r>
            <a:rPr kumimoji="1" lang="ja-JP" altLang="en-US" sz="1300">
              <a:solidFill>
                <a:schemeClr val="dk1"/>
              </a:solidFill>
              <a:effectLst/>
              <a:latin typeface="ＭＳ Ｐゴシック"/>
              <a:ea typeface="ＭＳ Ｐゴシック"/>
              <a:cs typeface="+mn-cs"/>
            </a:rPr>
            <a:t>百万円となっており、前年度と比べて</a:t>
          </a:r>
          <a:r>
            <a:rPr kumimoji="1" lang="en-US" altLang="ja-JP" sz="1300">
              <a:solidFill>
                <a:schemeClr val="dk1"/>
              </a:solidFill>
              <a:effectLst/>
              <a:latin typeface="ＭＳ Ｐゴシック"/>
              <a:ea typeface="ＭＳ Ｐゴシック"/>
              <a:cs typeface="+mn-cs"/>
            </a:rPr>
            <a:t>365</a:t>
          </a:r>
          <a:r>
            <a:rPr kumimoji="1" lang="ja-JP" altLang="en-US" sz="1300">
              <a:solidFill>
                <a:schemeClr val="dk1"/>
              </a:solidFill>
              <a:effectLst/>
              <a:latin typeface="ＭＳ Ｐゴシック"/>
              <a:ea typeface="ＭＳ Ｐゴシック"/>
              <a:cs typeface="+mn-cs"/>
            </a:rPr>
            <a:t>百万円の増となっている。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この増の要因は、財政調整基金で</a:t>
          </a:r>
          <a:r>
            <a:rPr kumimoji="1" lang="en-US" altLang="ja-JP" sz="1300">
              <a:solidFill>
                <a:schemeClr val="dk1"/>
              </a:solidFill>
              <a:effectLst/>
              <a:latin typeface="ＭＳ Ｐゴシック"/>
              <a:ea typeface="ＭＳ Ｐゴシック"/>
              <a:cs typeface="+mn-cs"/>
            </a:rPr>
            <a:t>211</a:t>
          </a:r>
          <a:r>
            <a:rPr kumimoji="1" lang="ja-JP" altLang="en-US" sz="1300">
              <a:solidFill>
                <a:schemeClr val="dk1"/>
              </a:solidFill>
              <a:effectLst/>
              <a:latin typeface="ＭＳ Ｐゴシック"/>
              <a:ea typeface="ＭＳ Ｐゴシック"/>
              <a:cs typeface="+mn-cs"/>
            </a:rPr>
            <a:t>百万円、公共施設建設基金で</a:t>
          </a:r>
          <a:r>
            <a:rPr kumimoji="1" lang="en-US" altLang="ja-JP" sz="1300">
              <a:solidFill>
                <a:schemeClr val="dk1"/>
              </a:solidFill>
              <a:effectLst/>
              <a:latin typeface="ＭＳ Ｐゴシック"/>
              <a:ea typeface="ＭＳ Ｐゴシック"/>
              <a:cs typeface="+mn-cs"/>
            </a:rPr>
            <a:t>100</a:t>
          </a:r>
          <a:r>
            <a:rPr kumimoji="1" lang="ja-JP" altLang="en-US" sz="1300">
              <a:solidFill>
                <a:schemeClr val="dk1"/>
              </a:solidFill>
              <a:effectLst/>
              <a:latin typeface="ＭＳ Ｐゴシック"/>
              <a:ea typeface="ＭＳ Ｐゴシック"/>
              <a:cs typeface="+mn-cs"/>
            </a:rPr>
            <a:t>百万円、ふるさと応援基金で</a:t>
          </a:r>
          <a:r>
            <a:rPr kumimoji="1" lang="en-US" altLang="ja-JP" sz="1300">
              <a:solidFill>
                <a:schemeClr val="dk1"/>
              </a:solidFill>
              <a:effectLst/>
              <a:latin typeface="ＭＳ Ｐゴシック"/>
              <a:ea typeface="ＭＳ Ｐゴシック"/>
              <a:cs typeface="+mn-cs"/>
            </a:rPr>
            <a:t>58</a:t>
          </a:r>
          <a:r>
            <a:rPr kumimoji="1" lang="ja-JP" altLang="en-US" sz="1300">
              <a:solidFill>
                <a:schemeClr val="dk1"/>
              </a:solidFill>
              <a:effectLst/>
              <a:latin typeface="ＭＳ Ｐゴシック"/>
              <a:ea typeface="ＭＳ Ｐゴシック"/>
              <a:cs typeface="+mn-cs"/>
            </a:rPr>
            <a:t>百万円、森林環境保全基金で百万円の積立による増、地域福祉基金で</a:t>
          </a:r>
          <a:r>
            <a:rPr kumimoji="1" lang="en-US" altLang="ja-JP" sz="1300">
              <a:solidFill>
                <a:schemeClr val="dk1"/>
              </a:solidFill>
              <a:effectLst/>
              <a:latin typeface="ＭＳ Ｐゴシック"/>
              <a:ea typeface="ＭＳ Ｐゴシック"/>
              <a:cs typeface="+mn-cs"/>
            </a:rPr>
            <a:t>5</a:t>
          </a:r>
          <a:r>
            <a:rPr kumimoji="1" lang="ja-JP" altLang="en-US" sz="1300">
              <a:solidFill>
                <a:schemeClr val="dk1"/>
              </a:solidFill>
              <a:effectLst/>
              <a:latin typeface="ＭＳ Ｐゴシック"/>
              <a:ea typeface="ＭＳ Ｐゴシック"/>
              <a:cs typeface="+mn-cs"/>
            </a:rPr>
            <a:t>百万円の福祉事業に対する取り崩しによる減となっている。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町税の減収など不測の事態への対応に加え、新市街地整備や中央公民館の建替え、内水排除対策など、今後の財政需要の増大にも適切に対応できるよう一定額を確保することを予定している。</a:t>
          </a:r>
          <a:endParaRPr kumimoji="1" lang="en-US" altLang="ja-JP" sz="1300">
            <a:solidFill>
              <a:schemeClr val="dk1"/>
            </a:solidFill>
            <a:effectLst/>
            <a:latin typeface="ＭＳ Ｐゴシック"/>
            <a:ea typeface="ＭＳ Ｐ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5062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934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934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a:ea typeface="ＭＳ Ｐゴシック"/>
              <a:cs typeface="+mn-cs"/>
            </a:rPr>
            <a:t>（基金の使途）</a:t>
          </a:r>
        </a:p>
        <a:p>
          <a:r>
            <a:rPr kumimoji="1" lang="ja-JP" altLang="en-US" sz="1100">
              <a:solidFill>
                <a:schemeClr val="dk1"/>
              </a:solidFill>
              <a:effectLst/>
              <a:latin typeface="ＭＳ Ｐゴシック"/>
              <a:ea typeface="ＭＳ Ｐゴシック"/>
              <a:cs typeface="+mn-cs"/>
            </a:rPr>
            <a:t>　・公共施設建設基金：公共施設の整備</a:t>
          </a:r>
        </a:p>
        <a:p>
          <a:r>
            <a:rPr kumimoji="1" lang="ja-JP" altLang="en-US" sz="1100">
              <a:solidFill>
                <a:schemeClr val="dk1"/>
              </a:solidFill>
              <a:effectLst/>
              <a:latin typeface="ＭＳ Ｐゴシック"/>
              <a:ea typeface="ＭＳ Ｐゴシック"/>
              <a:cs typeface="+mn-cs"/>
            </a:rPr>
            <a:t>　・地域福祉基金：地域福祉事業の推進</a:t>
          </a:r>
        </a:p>
        <a:p>
          <a:r>
            <a:rPr kumimoji="1" lang="ja-JP" altLang="en-US" sz="1100">
              <a:solidFill>
                <a:schemeClr val="dk1"/>
              </a:solidFill>
              <a:effectLst/>
              <a:latin typeface="ＭＳ Ｐゴシック"/>
              <a:ea typeface="ＭＳ Ｐゴシック"/>
              <a:cs typeface="+mn-cs"/>
            </a:rPr>
            <a:t>　・国際交流基金：国際理解の推進と国際感覚を深めることに努め、本町における国際化を効果的に展開するため</a:t>
          </a:r>
        </a:p>
        <a:p>
          <a:r>
            <a:rPr kumimoji="1" lang="ja-JP" altLang="en-US" sz="1100">
              <a:solidFill>
                <a:schemeClr val="dk1"/>
              </a:solidFill>
              <a:effectLst/>
              <a:latin typeface="ＭＳ Ｐゴシック"/>
              <a:ea typeface="ＭＳ Ｐゴシック"/>
              <a:cs typeface="+mn-cs"/>
            </a:rPr>
            <a:t>　・ふるさと応援基金：久御山町のまちづくりを応援する個人又は団体からの寄附金を活用し、地域の活性化を推進するため</a:t>
          </a:r>
        </a:p>
        <a:p>
          <a:r>
            <a:rPr kumimoji="1" lang="ja-JP" altLang="en-US" sz="1100">
              <a:solidFill>
                <a:schemeClr val="dk1"/>
              </a:solidFill>
              <a:effectLst/>
              <a:latin typeface="ＭＳ Ｐゴシック"/>
              <a:ea typeface="ＭＳ Ｐゴシック"/>
              <a:cs typeface="+mn-cs"/>
            </a:rPr>
            <a:t>　・森林環境保全基金：森林の保全及びその促進等のための施策に要する経費に充てるため</a:t>
          </a:r>
        </a:p>
        <a:p>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（増減理由）</a:t>
          </a:r>
        </a:p>
        <a:p>
          <a:r>
            <a:rPr kumimoji="1" lang="ja-JP" altLang="en-US" sz="1100">
              <a:solidFill>
                <a:schemeClr val="dk1"/>
              </a:solidFill>
              <a:effectLst/>
              <a:latin typeface="ＭＳ Ｐゴシック"/>
              <a:ea typeface="ＭＳ Ｐゴシック"/>
              <a:cs typeface="+mn-cs"/>
            </a:rPr>
            <a:t>　・公共施設建設基金：中央公民館の建替えに向けて</a:t>
          </a:r>
          <a:r>
            <a:rPr kumimoji="1" lang="en-US" altLang="ja-JP" sz="1100">
              <a:solidFill>
                <a:schemeClr val="dk1"/>
              </a:solidFill>
              <a:effectLst/>
              <a:latin typeface="ＭＳ Ｐゴシック"/>
              <a:ea typeface="ＭＳ Ｐゴシック"/>
              <a:cs typeface="+mn-cs"/>
            </a:rPr>
            <a:t>100</a:t>
          </a:r>
          <a:r>
            <a:rPr kumimoji="1" lang="ja-JP" altLang="en-US" sz="1100">
              <a:solidFill>
                <a:schemeClr val="dk1"/>
              </a:solidFill>
              <a:effectLst/>
              <a:latin typeface="ＭＳ Ｐゴシック"/>
              <a:ea typeface="ＭＳ Ｐゴシック"/>
              <a:cs typeface="+mn-cs"/>
            </a:rPr>
            <a:t>百万円を積立てたことにより増加した。</a:t>
          </a:r>
        </a:p>
        <a:p>
          <a:r>
            <a:rPr kumimoji="1" lang="ja-JP" altLang="en-US" sz="1100">
              <a:solidFill>
                <a:schemeClr val="dk1"/>
              </a:solidFill>
              <a:effectLst/>
              <a:latin typeface="ＭＳ Ｐゴシック"/>
              <a:ea typeface="ＭＳ Ｐゴシック"/>
              <a:cs typeface="+mn-cs"/>
            </a:rPr>
            <a:t>　・地域福祉基金：地域福祉事業に対して</a:t>
          </a:r>
          <a:r>
            <a:rPr kumimoji="1" lang="en-US" altLang="ja-JP" sz="1100">
              <a:solidFill>
                <a:schemeClr val="dk1"/>
              </a:solidFill>
              <a:effectLst/>
              <a:latin typeface="ＭＳ Ｐゴシック"/>
              <a:ea typeface="ＭＳ Ｐゴシック"/>
              <a:cs typeface="+mn-cs"/>
            </a:rPr>
            <a:t>6</a:t>
          </a:r>
          <a:r>
            <a:rPr kumimoji="1" lang="ja-JP" altLang="en-US" sz="1100">
              <a:solidFill>
                <a:schemeClr val="dk1"/>
              </a:solidFill>
              <a:effectLst/>
              <a:latin typeface="ＭＳ Ｐゴシック"/>
              <a:ea typeface="ＭＳ Ｐゴシック"/>
              <a:cs typeface="+mn-cs"/>
            </a:rPr>
            <a:t>百万円を取り崩し、前年度の精算により百万円を積立てたことにより</a:t>
          </a:r>
          <a:r>
            <a:rPr kumimoji="1" lang="en-US" altLang="ja-JP" sz="1100">
              <a:solidFill>
                <a:schemeClr val="dk1"/>
              </a:solidFill>
              <a:effectLst/>
              <a:latin typeface="ＭＳ Ｐゴシック"/>
              <a:ea typeface="ＭＳ Ｐゴシック"/>
              <a:cs typeface="+mn-cs"/>
            </a:rPr>
            <a:t>5</a:t>
          </a:r>
          <a:r>
            <a:rPr kumimoji="1" lang="ja-JP" altLang="en-US" sz="1100">
              <a:solidFill>
                <a:schemeClr val="dk1"/>
              </a:solidFill>
              <a:effectLst/>
              <a:latin typeface="ＭＳ Ｐゴシック"/>
              <a:ea typeface="ＭＳ Ｐゴシック"/>
              <a:cs typeface="+mn-cs"/>
            </a:rPr>
            <a:t>百万円減少した。</a:t>
          </a:r>
        </a:p>
        <a:p>
          <a:r>
            <a:rPr kumimoji="1" lang="ja-JP" altLang="en-US" sz="1100">
              <a:solidFill>
                <a:schemeClr val="dk1"/>
              </a:solidFill>
              <a:effectLst/>
              <a:latin typeface="ＭＳ Ｐゴシック"/>
              <a:ea typeface="ＭＳ Ｐゴシック"/>
              <a:cs typeface="+mn-cs"/>
            </a:rPr>
            <a:t>　・国際交流基金：国際交流事業に対して取り崩しを予定していたが、新型コロナウイルス感染症により事業が中止となったため増減なし。</a:t>
          </a:r>
        </a:p>
        <a:p>
          <a:r>
            <a:rPr kumimoji="1" lang="ja-JP" altLang="en-US" sz="1100">
              <a:solidFill>
                <a:schemeClr val="dk1"/>
              </a:solidFill>
              <a:effectLst/>
              <a:latin typeface="ＭＳ Ｐゴシック"/>
              <a:ea typeface="ＭＳ Ｐゴシック"/>
              <a:cs typeface="+mn-cs"/>
            </a:rPr>
            <a:t>　・ふるさと応援基金：こども園の園庭整備やバス停のベンチ設置等の事業に活用するため</a:t>
          </a:r>
          <a:r>
            <a:rPr kumimoji="1" lang="en-US" altLang="ja-JP" sz="1100">
              <a:solidFill>
                <a:schemeClr val="dk1"/>
              </a:solidFill>
              <a:effectLst/>
              <a:latin typeface="ＭＳ Ｐゴシック"/>
              <a:ea typeface="ＭＳ Ｐゴシック"/>
              <a:cs typeface="+mn-cs"/>
            </a:rPr>
            <a:t>5</a:t>
          </a:r>
          <a:r>
            <a:rPr kumimoji="1" lang="ja-JP" altLang="en-US" sz="1100">
              <a:solidFill>
                <a:schemeClr val="dk1"/>
              </a:solidFill>
              <a:effectLst/>
              <a:latin typeface="ＭＳ Ｐゴシック"/>
              <a:ea typeface="ＭＳ Ｐゴシック"/>
              <a:cs typeface="+mn-cs"/>
            </a:rPr>
            <a:t>百万円を取り崩し、ふるさと応援寄附金（ふるさと納税）による収入分</a:t>
          </a:r>
          <a:r>
            <a:rPr kumimoji="1" lang="en-US" altLang="ja-JP" sz="1100">
              <a:solidFill>
                <a:schemeClr val="dk1"/>
              </a:solidFill>
              <a:effectLst/>
              <a:latin typeface="ＭＳ Ｐゴシック"/>
              <a:ea typeface="ＭＳ Ｐゴシック"/>
              <a:cs typeface="+mn-cs"/>
            </a:rPr>
            <a:t>63</a:t>
          </a:r>
          <a:r>
            <a:rPr kumimoji="1" lang="ja-JP" altLang="en-US" sz="1100">
              <a:solidFill>
                <a:schemeClr val="dk1"/>
              </a:solidFill>
              <a:effectLst/>
              <a:latin typeface="ＭＳ Ｐゴシック"/>
              <a:ea typeface="ＭＳ Ｐゴシック"/>
              <a:cs typeface="+mn-cs"/>
            </a:rPr>
            <a:t>百万円を積立てたことにより</a:t>
          </a:r>
          <a:r>
            <a:rPr kumimoji="1" lang="en-US" altLang="ja-JP" sz="1100">
              <a:solidFill>
                <a:schemeClr val="dk1"/>
              </a:solidFill>
              <a:effectLst/>
              <a:latin typeface="ＭＳ Ｐゴシック"/>
              <a:ea typeface="ＭＳ Ｐゴシック"/>
              <a:cs typeface="+mn-cs"/>
            </a:rPr>
            <a:t>58</a:t>
          </a:r>
          <a:r>
            <a:rPr kumimoji="1" lang="ja-JP" altLang="en-US" sz="1100">
              <a:solidFill>
                <a:schemeClr val="dk1"/>
              </a:solidFill>
              <a:effectLst/>
              <a:latin typeface="ＭＳ Ｐゴシック"/>
              <a:ea typeface="ＭＳ Ｐゴシック"/>
              <a:cs typeface="+mn-cs"/>
            </a:rPr>
            <a:t>百万円増加した。</a:t>
          </a:r>
        </a:p>
        <a:p>
          <a:r>
            <a:rPr kumimoji="1" lang="ja-JP" altLang="en-US" sz="1100">
              <a:solidFill>
                <a:schemeClr val="dk1"/>
              </a:solidFill>
              <a:effectLst/>
              <a:latin typeface="ＭＳ Ｐゴシック"/>
              <a:ea typeface="ＭＳ Ｐゴシック"/>
              <a:cs typeface="+mn-cs"/>
            </a:rPr>
            <a:t>　・森林環境保全基金：令和２年度に新たに設置し、百万円を積立てたことにより増加した。</a:t>
          </a:r>
        </a:p>
        <a:p>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（今後の方針）</a:t>
          </a:r>
        </a:p>
        <a:p>
          <a:r>
            <a:rPr kumimoji="1" lang="ja-JP" altLang="en-US" sz="1100">
              <a:solidFill>
                <a:schemeClr val="dk1"/>
              </a:solidFill>
              <a:effectLst/>
              <a:latin typeface="ＭＳ Ｐゴシック"/>
              <a:ea typeface="ＭＳ Ｐゴシック"/>
              <a:cs typeface="+mn-cs"/>
            </a:rPr>
            <a:t>　・公共施設建設基金：中央公民館の建替えのため、令和３年度当初予算で</a:t>
          </a:r>
          <a:r>
            <a:rPr kumimoji="1" lang="en-US" altLang="ja-JP" sz="1100">
              <a:solidFill>
                <a:schemeClr val="dk1"/>
              </a:solidFill>
              <a:effectLst/>
              <a:latin typeface="ＭＳ Ｐゴシック"/>
              <a:ea typeface="ＭＳ Ｐゴシック"/>
              <a:cs typeface="+mn-cs"/>
            </a:rPr>
            <a:t>100</a:t>
          </a:r>
          <a:r>
            <a:rPr kumimoji="1" lang="ja-JP" altLang="en-US" sz="1100">
              <a:solidFill>
                <a:schemeClr val="dk1"/>
              </a:solidFill>
              <a:effectLst/>
              <a:latin typeface="ＭＳ Ｐゴシック"/>
              <a:ea typeface="ＭＳ Ｐゴシック"/>
              <a:cs typeface="+mn-cs"/>
            </a:rPr>
            <a:t>百万円の積立てを計上している。今後の設計、建築の費用に充てるため取り崩しを予定している。</a:t>
          </a:r>
        </a:p>
        <a:p>
          <a:r>
            <a:rPr kumimoji="1" lang="ja-JP" altLang="en-US" sz="1100">
              <a:solidFill>
                <a:schemeClr val="dk1"/>
              </a:solidFill>
              <a:effectLst/>
              <a:latin typeface="ＭＳ Ｐゴシック"/>
              <a:ea typeface="ＭＳ Ｐゴシック"/>
              <a:cs typeface="+mn-cs"/>
            </a:rPr>
            <a:t>　・地域福祉基金：地域福祉事業に対して毎年度</a:t>
          </a:r>
          <a:r>
            <a:rPr kumimoji="1" lang="en-US" altLang="ja-JP" sz="1100">
              <a:solidFill>
                <a:schemeClr val="dk1"/>
              </a:solidFill>
              <a:effectLst/>
              <a:latin typeface="ＭＳ Ｐゴシック"/>
              <a:ea typeface="ＭＳ Ｐゴシック"/>
              <a:cs typeface="+mn-cs"/>
            </a:rPr>
            <a:t>5</a:t>
          </a:r>
          <a:r>
            <a:rPr kumimoji="1" lang="ja-JP" altLang="en-US" sz="1100">
              <a:solidFill>
                <a:schemeClr val="dk1"/>
              </a:solidFill>
              <a:effectLst/>
              <a:latin typeface="ＭＳ Ｐゴシック"/>
              <a:ea typeface="ＭＳ Ｐゴシック"/>
              <a:cs typeface="+mn-cs"/>
            </a:rPr>
            <a:t>百万円程度を取り崩すことを予定している。</a:t>
          </a:r>
        </a:p>
        <a:p>
          <a:r>
            <a:rPr kumimoji="1" lang="ja-JP" altLang="en-US" sz="1100">
              <a:solidFill>
                <a:schemeClr val="dk1"/>
              </a:solidFill>
              <a:effectLst/>
              <a:latin typeface="ＭＳ Ｐゴシック"/>
              <a:ea typeface="ＭＳ Ｐゴシック"/>
              <a:cs typeface="+mn-cs"/>
            </a:rPr>
            <a:t>　・国際交流基金：国際理解教育推進事業において２年に１回の頻度でオーストラリアの姉妹校に訪問するために</a:t>
          </a:r>
          <a:r>
            <a:rPr kumimoji="1" lang="en-US" altLang="ja-JP" sz="1100">
              <a:solidFill>
                <a:schemeClr val="dk1"/>
              </a:solidFill>
              <a:effectLst/>
              <a:latin typeface="ＭＳ Ｐゴシック"/>
              <a:ea typeface="ＭＳ Ｐゴシック"/>
              <a:cs typeface="+mn-cs"/>
            </a:rPr>
            <a:t>4</a:t>
          </a:r>
          <a:r>
            <a:rPr kumimoji="1" lang="ja-JP" altLang="en-US" sz="1100">
              <a:solidFill>
                <a:schemeClr val="dk1"/>
              </a:solidFill>
              <a:effectLst/>
              <a:latin typeface="ＭＳ Ｐゴシック"/>
              <a:ea typeface="ＭＳ Ｐゴシック"/>
              <a:cs typeface="+mn-cs"/>
            </a:rPr>
            <a:t>百万円程度を取り崩すことを予定している。</a:t>
          </a:r>
        </a:p>
        <a:p>
          <a:r>
            <a:rPr kumimoji="1" lang="ja-JP" altLang="en-US" sz="1100">
              <a:solidFill>
                <a:schemeClr val="dk1"/>
              </a:solidFill>
              <a:effectLst/>
              <a:latin typeface="ＭＳ Ｐゴシック"/>
              <a:ea typeface="ＭＳ Ｐゴシック"/>
              <a:cs typeface="+mn-cs"/>
            </a:rPr>
            <a:t>　・ふるさと応援基金：ふるさと応援寄附金（ふるさと納税）収入を全額積立てつつ、条例に掲げる事業の財源に充てるため毎年度、事業費に合わせて取り崩すことを予定している。</a:t>
          </a:r>
        </a:p>
        <a:p>
          <a:r>
            <a:rPr kumimoji="1" lang="ja-JP" altLang="en-US" sz="1100">
              <a:solidFill>
                <a:schemeClr val="dk1"/>
              </a:solidFill>
              <a:effectLst/>
              <a:latin typeface="ＭＳ Ｐゴシック"/>
              <a:ea typeface="ＭＳ Ｐゴシック"/>
              <a:cs typeface="+mn-cs"/>
            </a:rPr>
            <a:t>　・森林環境保全基金：森林環境譲与税収入のうち当該年度中の事業に活用した残額を積立てつつ、必要に応じて基金の設置目的に合致する事業に充てるため取り崩しを予定している。</a:t>
          </a: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5062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934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934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a:ea typeface="ＭＳ Ｐゴシック"/>
              <a:cs typeface="+mn-cs"/>
            </a:rPr>
            <a:t>（増減理由）</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令和２年度末の基金残高は</a:t>
          </a:r>
          <a:r>
            <a:rPr kumimoji="1" lang="en-US" altLang="ja-JP" sz="1200">
              <a:solidFill>
                <a:schemeClr val="dk1"/>
              </a:solidFill>
              <a:effectLst/>
              <a:latin typeface="ＭＳ Ｐゴシック"/>
              <a:ea typeface="ＭＳ Ｐゴシック"/>
              <a:cs typeface="+mn-cs"/>
            </a:rPr>
            <a:t>2,696</a:t>
          </a:r>
          <a:r>
            <a:rPr kumimoji="1" lang="ja-JP" altLang="en-US" sz="1200">
              <a:solidFill>
                <a:schemeClr val="dk1"/>
              </a:solidFill>
              <a:effectLst/>
              <a:latin typeface="ＭＳ Ｐゴシック"/>
              <a:ea typeface="ＭＳ Ｐゴシック"/>
              <a:cs typeface="+mn-cs"/>
            </a:rPr>
            <a:t>百万円となっており、前年度から</a:t>
          </a:r>
          <a:r>
            <a:rPr kumimoji="1" lang="en-US" altLang="ja-JP" sz="1200">
              <a:solidFill>
                <a:schemeClr val="dk1"/>
              </a:solidFill>
              <a:effectLst/>
              <a:latin typeface="ＭＳ Ｐゴシック"/>
              <a:ea typeface="ＭＳ Ｐゴシック"/>
              <a:cs typeface="+mn-cs"/>
            </a:rPr>
            <a:t>211</a:t>
          </a:r>
          <a:r>
            <a:rPr kumimoji="1" lang="ja-JP" altLang="en-US" sz="1200">
              <a:solidFill>
                <a:schemeClr val="dk1"/>
              </a:solidFill>
              <a:effectLst/>
              <a:latin typeface="ＭＳ Ｐゴシック"/>
              <a:ea typeface="ＭＳ Ｐゴシック"/>
              <a:cs typeface="+mn-cs"/>
            </a:rPr>
            <a:t>百万円の増加となっている。</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その主な要因は、町税収入の増（前年度比</a:t>
          </a:r>
          <a:r>
            <a:rPr kumimoji="1" lang="en-US" altLang="ja-JP" sz="1200">
              <a:solidFill>
                <a:schemeClr val="dk1"/>
              </a:solidFill>
              <a:effectLst/>
              <a:latin typeface="ＭＳ Ｐゴシック"/>
              <a:ea typeface="ＭＳ Ｐゴシック"/>
              <a:cs typeface="+mn-cs"/>
            </a:rPr>
            <a:t>94</a:t>
          </a:r>
          <a:r>
            <a:rPr kumimoji="1" lang="ja-JP" altLang="en-US" sz="1200">
              <a:solidFill>
                <a:schemeClr val="dk1"/>
              </a:solidFill>
              <a:effectLst/>
              <a:latin typeface="ＭＳ Ｐゴシック"/>
              <a:ea typeface="ＭＳ Ｐゴシック"/>
              <a:cs typeface="+mn-cs"/>
            </a:rPr>
            <a:t>百万円、</a:t>
          </a:r>
          <a:r>
            <a:rPr kumimoji="1" lang="en-US" altLang="ja-JP" sz="1200">
              <a:solidFill>
                <a:schemeClr val="dk1"/>
              </a:solidFill>
              <a:effectLst/>
              <a:latin typeface="ＭＳ Ｐゴシック"/>
              <a:ea typeface="ＭＳ Ｐゴシック"/>
              <a:cs typeface="+mn-cs"/>
            </a:rPr>
            <a:t>1.9</a:t>
          </a:r>
          <a:r>
            <a:rPr kumimoji="1" lang="ja-JP" altLang="en-US" sz="1200">
              <a:solidFill>
                <a:schemeClr val="dk1"/>
              </a:solidFill>
              <a:effectLst/>
              <a:latin typeface="ＭＳ Ｐゴシック"/>
              <a:ea typeface="ＭＳ Ｐゴシック"/>
              <a:cs typeface="+mn-cs"/>
            </a:rPr>
            <a:t>％増）や地方消費税率の改定による地方消費税交付金の増（前年度比</a:t>
          </a:r>
          <a:r>
            <a:rPr kumimoji="1" lang="en-US" altLang="ja-JP" sz="1200">
              <a:solidFill>
                <a:schemeClr val="dk1"/>
              </a:solidFill>
              <a:effectLst/>
              <a:latin typeface="ＭＳ Ｐゴシック"/>
              <a:ea typeface="ＭＳ Ｐゴシック"/>
              <a:cs typeface="+mn-cs"/>
            </a:rPr>
            <a:t>57</a:t>
          </a:r>
          <a:r>
            <a:rPr kumimoji="1" lang="ja-JP" altLang="en-US" sz="1200">
              <a:solidFill>
                <a:schemeClr val="dk1"/>
              </a:solidFill>
              <a:effectLst/>
              <a:latin typeface="ＭＳ Ｐゴシック"/>
              <a:ea typeface="ＭＳ Ｐゴシック"/>
              <a:cs typeface="+mn-cs"/>
            </a:rPr>
            <a:t>百万円、</a:t>
          </a:r>
          <a:r>
            <a:rPr kumimoji="1" lang="en-US" altLang="ja-JP" sz="1200">
              <a:solidFill>
                <a:schemeClr val="dk1"/>
              </a:solidFill>
              <a:effectLst/>
              <a:latin typeface="ＭＳ Ｐゴシック"/>
              <a:ea typeface="ＭＳ Ｐゴシック"/>
              <a:cs typeface="+mn-cs"/>
            </a:rPr>
            <a:t>12.3</a:t>
          </a:r>
          <a:r>
            <a:rPr kumimoji="1" lang="ja-JP" altLang="en-US" sz="1200">
              <a:solidFill>
                <a:schemeClr val="dk1"/>
              </a:solidFill>
              <a:effectLst/>
              <a:latin typeface="ＭＳ Ｐゴシック"/>
              <a:ea typeface="ＭＳ Ｐゴシック"/>
              <a:cs typeface="+mn-cs"/>
            </a:rPr>
            <a:t>％増）など一般財源の増により積立が取り崩しを上回ったためである。</a:t>
          </a:r>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（今後の方針）</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令和２年度で</a:t>
          </a:r>
          <a:r>
            <a:rPr kumimoji="1" lang="en-US" altLang="ja-JP" sz="1200">
              <a:solidFill>
                <a:schemeClr val="dk1"/>
              </a:solidFill>
              <a:effectLst/>
              <a:latin typeface="ＭＳ Ｐゴシック"/>
              <a:ea typeface="ＭＳ Ｐゴシック"/>
              <a:cs typeface="+mn-cs"/>
            </a:rPr>
            <a:t>49</a:t>
          </a:r>
          <a:r>
            <a:rPr kumimoji="1" lang="ja-JP" altLang="en-US" sz="1200">
              <a:solidFill>
                <a:schemeClr val="dk1"/>
              </a:solidFill>
              <a:effectLst/>
              <a:latin typeface="ＭＳ Ｐゴシック"/>
              <a:ea typeface="ＭＳ Ｐゴシック"/>
              <a:cs typeface="+mn-cs"/>
            </a:rPr>
            <a:t>年間連続して普通交付税不交付団体となっている本町においては、町税等の自主財源の減収や緊急の財政需要の増大に対して財政調整基金からの取り崩しで対応するほかなく、財政調整基金を一定額確保することは必要不可欠であることから、中期財政計画においても将来の残高見込を踏まえた財政見通しを立て、安定した財政運営ができるよう、今後も残高を確保していく。</a:t>
          </a:r>
          <a:endParaRPr kumimoji="1" lang="en-US" altLang="ja-JP" sz="1200">
            <a:solidFill>
              <a:schemeClr val="dk1"/>
            </a:solidFill>
            <a:effectLst/>
            <a:latin typeface="ＭＳ Ｐゴシック"/>
            <a:ea typeface="ＭＳ Ｐ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5062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934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934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a:ea typeface="ＭＳ Ｐゴシック"/>
              <a:cs typeface="+mn-cs"/>
            </a:rPr>
            <a:t>（増減理由）</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該当なし。</a:t>
          </a:r>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（今後の方針）</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該当なし。</a:t>
          </a:r>
          <a:endParaRPr kumimoji="1" lang="en-US" altLang="ja-JP" sz="1200">
            <a:solidFill>
              <a:schemeClr val="dk1"/>
            </a:solidFill>
            <a:effectLst/>
            <a:latin typeface="ＭＳ Ｐゴシック"/>
            <a:ea typeface="ＭＳ Ｐ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5062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2806045" y="9090025"/>
          <a:ext cx="149352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299565" y="9090025"/>
          <a:ext cx="149352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5793085" y="9090025"/>
          <a:ext cx="149352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286605" y="9090025"/>
          <a:ext cx="149352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8780125" y="9090025"/>
          <a:ext cx="149352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2806045" y="12773025"/>
          <a:ext cx="149352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299565" y="12773025"/>
          <a:ext cx="149352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5793085" y="12773025"/>
          <a:ext cx="149352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286605" y="12773025"/>
          <a:ext cx="149352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8780125" y="12773025"/>
          <a:ext cx="149352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186690</xdr:colOff>
      <xdr:row>1</xdr:row>
      <xdr:rowOff>156210</xdr:rowOff>
    </xdr:to>
    <xdr:sp macro="" textlink="">
      <xdr:nvSpPr>
        <xdr:cNvPr id="14" name="正方形/長方形 13"/>
        <xdr:cNvSpPr/>
      </xdr:nvSpPr>
      <xdr:spPr>
        <a:xfrm>
          <a:off x="355600" y="64135"/>
          <a:ext cx="1245044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6701770" y="189230"/>
          <a:ext cx="38544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186690</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6726535" y="215265"/>
          <a:ext cx="381063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6748760" y="240665"/>
          <a:ext cx="375666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京都府久御山町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961110" y="189230"/>
          <a:ext cx="260731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986510" y="215265"/>
          <a:ext cx="256286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011910" y="240665"/>
          <a:ext cx="250952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186690</xdr:colOff>
      <xdr:row>11</xdr:row>
      <xdr:rowOff>104775</xdr:rowOff>
    </xdr:to>
    <xdr:sp macro="" textlink="">
      <xdr:nvSpPr>
        <xdr:cNvPr id="21" name="正方形/長方形 20"/>
        <xdr:cNvSpPr/>
      </xdr:nvSpPr>
      <xdr:spPr>
        <a:xfrm>
          <a:off x="482600" y="889635"/>
          <a:ext cx="989647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186690</xdr:colOff>
      <xdr:row>11</xdr:row>
      <xdr:rowOff>73025</xdr:rowOff>
    </xdr:to>
    <xdr:sp macro="" textlink="">
      <xdr:nvSpPr>
        <xdr:cNvPr id="22" name="正方形/長方形 21"/>
        <xdr:cNvSpPr/>
      </xdr:nvSpPr>
      <xdr:spPr>
        <a:xfrm>
          <a:off x="608330" y="921385"/>
          <a:ext cx="136969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15160" y="921385"/>
          <a:ext cx="130683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15,787
15,048
13.86
9,836,115
9,497,385
302,824
5,340,508
3,652,831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21990" y="921385"/>
          <a:ext cx="149352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715510" y="940435"/>
          <a:ext cx="199009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186690</xdr:colOff>
      <xdr:row>7</xdr:row>
      <xdr:rowOff>3175</xdr:rowOff>
    </xdr:to>
    <xdr:sp macro="" textlink="">
      <xdr:nvSpPr>
        <xdr:cNvPr id="26" name="正方形/長方形 25"/>
        <xdr:cNvSpPr/>
      </xdr:nvSpPr>
      <xdr:spPr>
        <a:xfrm>
          <a:off x="6705600" y="940435"/>
          <a:ext cx="124650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012430" y="953135"/>
          <a:ext cx="62357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715510" y="16954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186690</xdr:colOff>
      <xdr:row>9</xdr:row>
      <xdr:rowOff>130175</xdr:rowOff>
    </xdr:to>
    <xdr:sp macro="" textlink="">
      <xdr:nvSpPr>
        <xdr:cNvPr id="29" name="正方形/長方形 28"/>
        <xdr:cNvSpPr/>
      </xdr:nvSpPr>
      <xdr:spPr>
        <a:xfrm>
          <a:off x="6769100" y="1695450"/>
          <a:ext cx="3609975"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0863580" y="889635"/>
          <a:ext cx="1493520" cy="12376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120120" y="953135"/>
          <a:ext cx="130683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120120" y="1219835"/>
          <a:ext cx="1306830"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120120" y="1550035"/>
          <a:ext cx="1430020" cy="628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942320" y="1042035"/>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99629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0996295" y="1308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165100</xdr:rowOff>
    </xdr:to>
    <xdr:cxnSp macro="">
      <xdr:nvCxnSpPr>
        <xdr:cNvPr id="37" name="直線コネクタ 36"/>
        <xdr:cNvCxnSpPr/>
      </xdr:nvCxnSpPr>
      <xdr:spPr>
        <a:xfrm>
          <a:off x="11040745" y="15500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0961370" y="155003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040745" y="17811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0961370" y="19177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114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29464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43" name="テキスト ボックス 42"/>
        <xdr:cNvSpPr txBox="1"/>
      </xdr:nvSpPr>
      <xdr:spPr>
        <a:xfrm>
          <a:off x="419100" y="3175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0995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175"/>
    <xdr:sp macro="" textlink="">
      <xdr:nvSpPr>
        <xdr:cNvPr id="45" name="テキスト ボックス 44"/>
        <xdr:cNvSpPr txBox="1"/>
      </xdr:nvSpPr>
      <xdr:spPr>
        <a:xfrm>
          <a:off x="419100" y="36455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149860</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53490" y="4147185"/>
          <a:ext cx="415798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58340" y="4497705"/>
          <a:ext cx="170434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761105" y="4481195"/>
          <a:ext cx="83566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[ 68.4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360670" y="4264660"/>
          <a:ext cx="1493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360670" y="44456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854190" y="4264660"/>
          <a:ext cx="1493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854190" y="44456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474710" y="4264660"/>
          <a:ext cx="1493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474710" y="44456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165100</xdr:rowOff>
    </xdr:to>
    <xdr:sp macro="" textlink="">
      <xdr:nvSpPr>
        <xdr:cNvPr id="55" name="正方形/長方形 54"/>
        <xdr:cNvSpPr/>
      </xdr:nvSpPr>
      <xdr:spPr>
        <a:xfrm>
          <a:off x="1253490" y="4813300"/>
          <a:ext cx="4157980" cy="20796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165100</xdr:rowOff>
    </xdr:to>
    <xdr:sp macro="" textlink="">
      <xdr:nvSpPr>
        <xdr:cNvPr id="56" name="正方形/長方形 55"/>
        <xdr:cNvSpPr/>
      </xdr:nvSpPr>
      <xdr:spPr>
        <a:xfrm>
          <a:off x="5674360" y="4813300"/>
          <a:ext cx="4667250" cy="2079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674360" y="4876800"/>
          <a:ext cx="44805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746750" y="5092700"/>
          <a:ext cx="446786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有形固定資産減価償却率は類似団体平均と同水準にある。</a:t>
          </a:r>
        </a:p>
        <a:p>
          <a:r>
            <a:rPr lang="ja-JP" altLang="en-US">
              <a:latin typeface="ＭＳ ゴシック"/>
              <a:ea typeface="ＭＳ ゴシック"/>
            </a:rPr>
            <a:t>　昨年度から2.6ポイント増となっているが、老朽化した施設の更新や改修については、公共施設等総合管理計画及び個別施設計画に基づいて計画的に実施している。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19200" y="46291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165100</xdr:rowOff>
    </xdr:from>
    <xdr:to xmlns:xdr="http://schemas.openxmlformats.org/drawingml/2006/spreadsheetDrawing">
      <xdr:col>27</xdr:col>
      <xdr:colOff>73025</xdr:colOff>
      <xdr:row>36</xdr:row>
      <xdr:rowOff>165100</xdr:rowOff>
    </xdr:to>
    <xdr:cxnSp macro="">
      <xdr:nvCxnSpPr>
        <xdr:cNvPr id="60" name="直線コネクタ 59"/>
        <xdr:cNvCxnSpPr/>
      </xdr:nvCxnSpPr>
      <xdr:spPr>
        <a:xfrm>
          <a:off x="1253490" y="6892925"/>
          <a:ext cx="4157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6870" cy="223520"/>
    <xdr:sp macro="" textlink="">
      <xdr:nvSpPr>
        <xdr:cNvPr id="61" name="テキスト ボックス 60"/>
        <xdr:cNvSpPr txBox="1"/>
      </xdr:nvSpPr>
      <xdr:spPr>
        <a:xfrm>
          <a:off x="842010" y="6802755"/>
          <a:ext cx="35687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62" name="直線コネクタ 61"/>
        <xdr:cNvCxnSpPr/>
      </xdr:nvCxnSpPr>
      <xdr:spPr>
        <a:xfrm>
          <a:off x="1253490" y="6477000"/>
          <a:ext cx="4157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6870" cy="223520"/>
    <xdr:sp macro="" textlink="">
      <xdr:nvSpPr>
        <xdr:cNvPr id="63" name="テキスト ボックス 62"/>
        <xdr:cNvSpPr txBox="1"/>
      </xdr:nvSpPr>
      <xdr:spPr>
        <a:xfrm>
          <a:off x="842010" y="6389370"/>
          <a:ext cx="35687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64" name="直線コネクタ 63"/>
        <xdr:cNvCxnSpPr/>
      </xdr:nvCxnSpPr>
      <xdr:spPr>
        <a:xfrm>
          <a:off x="1253490" y="6064250"/>
          <a:ext cx="4157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6870" cy="224155"/>
    <xdr:sp macro="" textlink="">
      <xdr:nvSpPr>
        <xdr:cNvPr id="65" name="テキスト ボックス 64"/>
        <xdr:cNvSpPr txBox="1"/>
      </xdr:nvSpPr>
      <xdr:spPr>
        <a:xfrm>
          <a:off x="842010" y="5970270"/>
          <a:ext cx="35687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66" name="直線コネクタ 65"/>
        <xdr:cNvCxnSpPr/>
      </xdr:nvCxnSpPr>
      <xdr:spPr>
        <a:xfrm>
          <a:off x="1253490" y="5645150"/>
          <a:ext cx="4157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6870" cy="224790"/>
    <xdr:sp macro="" textlink="">
      <xdr:nvSpPr>
        <xdr:cNvPr id="67" name="テキスト ボックス 66"/>
        <xdr:cNvSpPr txBox="1"/>
      </xdr:nvSpPr>
      <xdr:spPr>
        <a:xfrm>
          <a:off x="842010" y="5557520"/>
          <a:ext cx="35687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68" name="直線コネクタ 67"/>
        <xdr:cNvCxnSpPr/>
      </xdr:nvCxnSpPr>
      <xdr:spPr>
        <a:xfrm>
          <a:off x="1253490" y="5232400"/>
          <a:ext cx="4157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6870" cy="224790"/>
    <xdr:sp macro="" textlink="">
      <xdr:nvSpPr>
        <xdr:cNvPr id="69" name="テキスト ボックス 68"/>
        <xdr:cNvSpPr txBox="1"/>
      </xdr:nvSpPr>
      <xdr:spPr>
        <a:xfrm>
          <a:off x="842010" y="5138420"/>
          <a:ext cx="35687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0" name="直線コネクタ 69"/>
        <xdr:cNvCxnSpPr/>
      </xdr:nvCxnSpPr>
      <xdr:spPr>
        <a:xfrm>
          <a:off x="1253490" y="4813300"/>
          <a:ext cx="4157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870" cy="223520"/>
    <xdr:sp macro="" textlink="">
      <xdr:nvSpPr>
        <xdr:cNvPr id="71" name="テキスト ボックス 70"/>
        <xdr:cNvSpPr txBox="1"/>
      </xdr:nvSpPr>
      <xdr:spPr>
        <a:xfrm>
          <a:off x="842010" y="4725670"/>
          <a:ext cx="35687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165100</xdr:rowOff>
    </xdr:to>
    <xdr:sp macro="" textlink="">
      <xdr:nvSpPr>
        <xdr:cNvPr id="72" name="有形固定資産減価償却率グラフ枠"/>
        <xdr:cNvSpPr/>
      </xdr:nvSpPr>
      <xdr:spPr>
        <a:xfrm>
          <a:off x="1253490" y="4813300"/>
          <a:ext cx="4157980" cy="20796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44450</xdr:rowOff>
    </xdr:from>
    <xdr:to xmlns:xdr="http://schemas.openxmlformats.org/drawingml/2006/spreadsheetDrawing">
      <xdr:col>23</xdr:col>
      <xdr:colOff>85090</xdr:colOff>
      <xdr:row>34</xdr:row>
      <xdr:rowOff>62230</xdr:rowOff>
    </xdr:to>
    <xdr:cxnSp macro="">
      <xdr:nvCxnSpPr>
        <xdr:cNvPr id="73" name="直線コネクタ 72"/>
        <xdr:cNvCxnSpPr/>
      </xdr:nvCxnSpPr>
      <xdr:spPr>
        <a:xfrm flipV="1">
          <a:off x="4675505" y="5286375"/>
          <a:ext cx="127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66040</xdr:rowOff>
    </xdr:from>
    <xdr:ext cx="402590" cy="257175"/>
    <xdr:sp macro="" textlink="">
      <xdr:nvSpPr>
        <xdr:cNvPr id="74" name="有形固定資産減価償却率最小値テキスト"/>
        <xdr:cNvSpPr txBox="1"/>
      </xdr:nvSpPr>
      <xdr:spPr>
        <a:xfrm>
          <a:off x="4728210" y="6463665"/>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186690</xdr:colOff>
      <xdr:row>34</xdr:row>
      <xdr:rowOff>62230</xdr:rowOff>
    </xdr:from>
    <xdr:to xmlns:xdr="http://schemas.openxmlformats.org/drawingml/2006/spreadsheetDrawing">
      <xdr:col>23</xdr:col>
      <xdr:colOff>174625</xdr:colOff>
      <xdr:row>34</xdr:row>
      <xdr:rowOff>62230</xdr:rowOff>
    </xdr:to>
    <xdr:cxnSp macro="">
      <xdr:nvCxnSpPr>
        <xdr:cNvPr id="75" name="直線コネクタ 74"/>
        <xdr:cNvCxnSpPr/>
      </xdr:nvCxnSpPr>
      <xdr:spPr>
        <a:xfrm>
          <a:off x="4591685" y="645985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162560</xdr:rowOff>
    </xdr:from>
    <xdr:ext cx="402590" cy="258445"/>
    <xdr:sp macro="" textlink="">
      <xdr:nvSpPr>
        <xdr:cNvPr id="76" name="有形固定資産減価償却率最大値テキスト"/>
        <xdr:cNvSpPr txBox="1"/>
      </xdr:nvSpPr>
      <xdr:spPr>
        <a:xfrm>
          <a:off x="4728210" y="507428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186690</xdr:colOff>
      <xdr:row>27</xdr:row>
      <xdr:rowOff>44450</xdr:rowOff>
    </xdr:from>
    <xdr:to xmlns:xdr="http://schemas.openxmlformats.org/drawingml/2006/spreadsheetDrawing">
      <xdr:col>23</xdr:col>
      <xdr:colOff>174625</xdr:colOff>
      <xdr:row>27</xdr:row>
      <xdr:rowOff>44450</xdr:rowOff>
    </xdr:to>
    <xdr:cxnSp macro="">
      <xdr:nvCxnSpPr>
        <xdr:cNvPr id="77" name="直線コネクタ 76"/>
        <xdr:cNvCxnSpPr/>
      </xdr:nvCxnSpPr>
      <xdr:spPr>
        <a:xfrm>
          <a:off x="4591685" y="52863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102235</xdr:rowOff>
    </xdr:from>
    <xdr:ext cx="402590" cy="258445"/>
    <xdr:sp macro="" textlink="">
      <xdr:nvSpPr>
        <xdr:cNvPr id="78" name="有形固定資産減価償却率平均値テキスト"/>
        <xdr:cNvSpPr txBox="1"/>
      </xdr:nvSpPr>
      <xdr:spPr>
        <a:xfrm>
          <a:off x="4728210" y="5674360"/>
          <a:ext cx="4025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79375</xdr:rowOff>
    </xdr:from>
    <xdr:to xmlns:xdr="http://schemas.openxmlformats.org/drawingml/2006/spreadsheetDrawing">
      <xdr:col>23</xdr:col>
      <xdr:colOff>136525</xdr:colOff>
      <xdr:row>31</xdr:row>
      <xdr:rowOff>9525</xdr:rowOff>
    </xdr:to>
    <xdr:sp macro="" textlink="">
      <xdr:nvSpPr>
        <xdr:cNvPr id="79" name="フローチャート: 判断 78"/>
        <xdr:cNvSpPr/>
      </xdr:nvSpPr>
      <xdr:spPr>
        <a:xfrm>
          <a:off x="4626610" y="5816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97790</xdr:rowOff>
    </xdr:from>
    <xdr:to xmlns:xdr="http://schemas.openxmlformats.org/drawingml/2006/spreadsheetDrawing">
      <xdr:col>19</xdr:col>
      <xdr:colOff>186690</xdr:colOff>
      <xdr:row>31</xdr:row>
      <xdr:rowOff>27305</xdr:rowOff>
    </xdr:to>
    <xdr:sp macro="" textlink="">
      <xdr:nvSpPr>
        <xdr:cNvPr id="80" name="フローチャート: 判断 79"/>
        <xdr:cNvSpPr/>
      </xdr:nvSpPr>
      <xdr:spPr>
        <a:xfrm>
          <a:off x="3930650" y="5835015"/>
          <a:ext cx="10096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79375</xdr:rowOff>
    </xdr:from>
    <xdr:to xmlns:xdr="http://schemas.openxmlformats.org/drawingml/2006/spreadsheetDrawing">
      <xdr:col>15</xdr:col>
      <xdr:colOff>186690</xdr:colOff>
      <xdr:row>31</xdr:row>
      <xdr:rowOff>9525</xdr:rowOff>
    </xdr:to>
    <xdr:sp macro="" textlink="">
      <xdr:nvSpPr>
        <xdr:cNvPr id="81" name="フローチャート: 判断 80"/>
        <xdr:cNvSpPr/>
      </xdr:nvSpPr>
      <xdr:spPr>
        <a:xfrm>
          <a:off x="3183890" y="5816600"/>
          <a:ext cx="10096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1905</xdr:rowOff>
    </xdr:from>
    <xdr:to xmlns:xdr="http://schemas.openxmlformats.org/drawingml/2006/spreadsheetDrawing">
      <xdr:col>11</xdr:col>
      <xdr:colOff>186690</xdr:colOff>
      <xdr:row>30</xdr:row>
      <xdr:rowOff>103505</xdr:rowOff>
    </xdr:to>
    <xdr:sp macro="" textlink="">
      <xdr:nvSpPr>
        <xdr:cNvPr id="82" name="フローチャート: 判断 81"/>
        <xdr:cNvSpPr/>
      </xdr:nvSpPr>
      <xdr:spPr>
        <a:xfrm>
          <a:off x="2437130" y="573913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134620</xdr:rowOff>
    </xdr:from>
    <xdr:to xmlns:xdr="http://schemas.openxmlformats.org/drawingml/2006/spreadsheetDrawing">
      <xdr:col>7</xdr:col>
      <xdr:colOff>186690</xdr:colOff>
      <xdr:row>30</xdr:row>
      <xdr:rowOff>64770</xdr:rowOff>
    </xdr:to>
    <xdr:sp macro="" textlink="">
      <xdr:nvSpPr>
        <xdr:cNvPr id="83" name="フローチャート: 判断 82"/>
        <xdr:cNvSpPr/>
      </xdr:nvSpPr>
      <xdr:spPr>
        <a:xfrm>
          <a:off x="1690370" y="5706745"/>
          <a:ext cx="10096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1365" cy="223520"/>
    <xdr:sp macro="" textlink="">
      <xdr:nvSpPr>
        <xdr:cNvPr id="84" name="テキスト ボックス 83"/>
        <xdr:cNvSpPr txBox="1"/>
      </xdr:nvSpPr>
      <xdr:spPr>
        <a:xfrm>
          <a:off x="4503420" y="6935470"/>
          <a:ext cx="76136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095" cy="223520"/>
    <xdr:sp macro="" textlink="">
      <xdr:nvSpPr>
        <xdr:cNvPr id="85" name="テキスト ボックス 84"/>
        <xdr:cNvSpPr txBox="1"/>
      </xdr:nvSpPr>
      <xdr:spPr>
        <a:xfrm>
          <a:off x="3807460" y="693547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095" cy="223520"/>
    <xdr:sp macro="" textlink="">
      <xdr:nvSpPr>
        <xdr:cNvPr id="86" name="テキスト ボックス 85"/>
        <xdr:cNvSpPr txBox="1"/>
      </xdr:nvSpPr>
      <xdr:spPr>
        <a:xfrm>
          <a:off x="3060700" y="693547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095" cy="223520"/>
    <xdr:sp macro="" textlink="">
      <xdr:nvSpPr>
        <xdr:cNvPr id="87" name="テキスト ボックス 86"/>
        <xdr:cNvSpPr txBox="1"/>
      </xdr:nvSpPr>
      <xdr:spPr>
        <a:xfrm>
          <a:off x="2313940" y="693547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095" cy="223520"/>
    <xdr:sp macro="" textlink="">
      <xdr:nvSpPr>
        <xdr:cNvPr id="88" name="テキスト ボックス 87"/>
        <xdr:cNvSpPr txBox="1"/>
      </xdr:nvSpPr>
      <xdr:spPr>
        <a:xfrm>
          <a:off x="1567180" y="693547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41910</xdr:rowOff>
    </xdr:from>
    <xdr:to xmlns:xdr="http://schemas.openxmlformats.org/drawingml/2006/spreadsheetDrawing">
      <xdr:col>23</xdr:col>
      <xdr:colOff>136525</xdr:colOff>
      <xdr:row>31</xdr:row>
      <xdr:rowOff>143510</xdr:rowOff>
    </xdr:to>
    <xdr:sp macro="" textlink="">
      <xdr:nvSpPr>
        <xdr:cNvPr id="89" name="楕円 88"/>
        <xdr:cNvSpPr/>
      </xdr:nvSpPr>
      <xdr:spPr>
        <a:xfrm>
          <a:off x="462661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20320</xdr:rowOff>
    </xdr:from>
    <xdr:ext cx="402590" cy="256540"/>
    <xdr:sp macro="" textlink="">
      <xdr:nvSpPr>
        <xdr:cNvPr id="90" name="有形固定資産減価償却率該当値テキスト"/>
        <xdr:cNvSpPr txBox="1"/>
      </xdr:nvSpPr>
      <xdr:spPr>
        <a:xfrm>
          <a:off x="4728210" y="59226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100965</xdr:rowOff>
    </xdr:from>
    <xdr:to xmlns:xdr="http://schemas.openxmlformats.org/drawingml/2006/spreadsheetDrawing">
      <xdr:col>19</xdr:col>
      <xdr:colOff>186690</xdr:colOff>
      <xdr:row>31</xdr:row>
      <xdr:rowOff>31115</xdr:rowOff>
    </xdr:to>
    <xdr:sp macro="" textlink="">
      <xdr:nvSpPr>
        <xdr:cNvPr id="91" name="楕円 90"/>
        <xdr:cNvSpPr/>
      </xdr:nvSpPr>
      <xdr:spPr>
        <a:xfrm>
          <a:off x="3930650" y="5838190"/>
          <a:ext cx="10096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151765</xdr:rowOff>
    </xdr:from>
    <xdr:to xmlns:xdr="http://schemas.openxmlformats.org/drawingml/2006/spreadsheetDrawing">
      <xdr:col>23</xdr:col>
      <xdr:colOff>85725</xdr:colOff>
      <xdr:row>31</xdr:row>
      <xdr:rowOff>92710</xdr:rowOff>
    </xdr:to>
    <xdr:cxnSp macro="">
      <xdr:nvCxnSpPr>
        <xdr:cNvPr id="92" name="直線コネクタ 91"/>
        <xdr:cNvCxnSpPr/>
      </xdr:nvCxnSpPr>
      <xdr:spPr>
        <a:xfrm>
          <a:off x="3981450" y="5888990"/>
          <a:ext cx="69596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36195</xdr:rowOff>
    </xdr:from>
    <xdr:to xmlns:xdr="http://schemas.openxmlformats.org/drawingml/2006/spreadsheetDrawing">
      <xdr:col>15</xdr:col>
      <xdr:colOff>186690</xdr:colOff>
      <xdr:row>30</xdr:row>
      <xdr:rowOff>137795</xdr:rowOff>
    </xdr:to>
    <xdr:sp macro="" textlink="">
      <xdr:nvSpPr>
        <xdr:cNvPr id="93" name="楕円 92"/>
        <xdr:cNvSpPr/>
      </xdr:nvSpPr>
      <xdr:spPr>
        <a:xfrm>
          <a:off x="3183890" y="577342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86995</xdr:rowOff>
    </xdr:from>
    <xdr:to xmlns:xdr="http://schemas.openxmlformats.org/drawingml/2006/spreadsheetDrawing">
      <xdr:col>19</xdr:col>
      <xdr:colOff>136525</xdr:colOff>
      <xdr:row>30</xdr:row>
      <xdr:rowOff>151765</xdr:rowOff>
    </xdr:to>
    <xdr:cxnSp macro="">
      <xdr:nvCxnSpPr>
        <xdr:cNvPr id="94" name="直線コネクタ 93"/>
        <xdr:cNvCxnSpPr/>
      </xdr:nvCxnSpPr>
      <xdr:spPr>
        <a:xfrm>
          <a:off x="3234690" y="5824220"/>
          <a:ext cx="74676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164465</xdr:rowOff>
    </xdr:from>
    <xdr:to xmlns:xdr="http://schemas.openxmlformats.org/drawingml/2006/spreadsheetDrawing">
      <xdr:col>11</xdr:col>
      <xdr:colOff>186690</xdr:colOff>
      <xdr:row>30</xdr:row>
      <xdr:rowOff>94615</xdr:rowOff>
    </xdr:to>
    <xdr:sp macro="" textlink="">
      <xdr:nvSpPr>
        <xdr:cNvPr id="95" name="楕円 94"/>
        <xdr:cNvSpPr/>
      </xdr:nvSpPr>
      <xdr:spPr>
        <a:xfrm>
          <a:off x="2437130" y="5736590"/>
          <a:ext cx="10096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43815</xdr:rowOff>
    </xdr:from>
    <xdr:to xmlns:xdr="http://schemas.openxmlformats.org/drawingml/2006/spreadsheetDrawing">
      <xdr:col>15</xdr:col>
      <xdr:colOff>136525</xdr:colOff>
      <xdr:row>30</xdr:row>
      <xdr:rowOff>86995</xdr:rowOff>
    </xdr:to>
    <xdr:cxnSp macro="">
      <xdr:nvCxnSpPr>
        <xdr:cNvPr id="96" name="直線コネクタ 95"/>
        <xdr:cNvCxnSpPr/>
      </xdr:nvCxnSpPr>
      <xdr:spPr>
        <a:xfrm>
          <a:off x="2487930" y="5781040"/>
          <a:ext cx="74676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19050</xdr:rowOff>
    </xdr:from>
    <xdr:to xmlns:xdr="http://schemas.openxmlformats.org/drawingml/2006/spreadsheetDrawing">
      <xdr:col>7</xdr:col>
      <xdr:colOff>186690</xdr:colOff>
      <xdr:row>30</xdr:row>
      <xdr:rowOff>120650</xdr:rowOff>
    </xdr:to>
    <xdr:sp macro="" textlink="">
      <xdr:nvSpPr>
        <xdr:cNvPr id="97" name="楕円 96"/>
        <xdr:cNvSpPr/>
      </xdr:nvSpPr>
      <xdr:spPr>
        <a:xfrm>
          <a:off x="1690370" y="575627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43815</xdr:rowOff>
    </xdr:from>
    <xdr:to xmlns:xdr="http://schemas.openxmlformats.org/drawingml/2006/spreadsheetDrawing">
      <xdr:col>11</xdr:col>
      <xdr:colOff>136525</xdr:colOff>
      <xdr:row>30</xdr:row>
      <xdr:rowOff>69850</xdr:rowOff>
    </xdr:to>
    <xdr:cxnSp macro="">
      <xdr:nvCxnSpPr>
        <xdr:cNvPr id="98" name="直線コネクタ 97"/>
        <xdr:cNvCxnSpPr/>
      </xdr:nvCxnSpPr>
      <xdr:spPr>
        <a:xfrm flipV="1">
          <a:off x="1741170" y="5781040"/>
          <a:ext cx="74676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43815</xdr:rowOff>
    </xdr:from>
    <xdr:ext cx="402590" cy="257175"/>
    <xdr:sp macro="" textlink="">
      <xdr:nvSpPr>
        <xdr:cNvPr id="99" name="n_1aveValue有形固定資産減価償却率"/>
        <xdr:cNvSpPr txBox="1"/>
      </xdr:nvSpPr>
      <xdr:spPr>
        <a:xfrm>
          <a:off x="3769995" y="561594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635</xdr:rowOff>
    </xdr:from>
    <xdr:ext cx="403225" cy="259080"/>
    <xdr:sp macro="" textlink="">
      <xdr:nvSpPr>
        <xdr:cNvPr id="100" name="n_2aveValue有形固定資産減価償却率"/>
        <xdr:cNvSpPr txBox="1"/>
      </xdr:nvSpPr>
      <xdr:spPr>
        <a:xfrm>
          <a:off x="3035935" y="5902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94615</xdr:rowOff>
    </xdr:from>
    <xdr:ext cx="403225" cy="258445"/>
    <xdr:sp macro="" textlink="">
      <xdr:nvSpPr>
        <xdr:cNvPr id="101" name="n_3aveValue有形固定資産減価償却率"/>
        <xdr:cNvSpPr txBox="1"/>
      </xdr:nvSpPr>
      <xdr:spPr>
        <a:xfrm>
          <a:off x="2289175" y="58318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81280</xdr:rowOff>
    </xdr:from>
    <xdr:ext cx="403225" cy="259080"/>
    <xdr:sp macro="" textlink="">
      <xdr:nvSpPr>
        <xdr:cNvPr id="102" name="n_4aveValue有形固定資産減価償却率"/>
        <xdr:cNvSpPr txBox="1"/>
      </xdr:nvSpPr>
      <xdr:spPr>
        <a:xfrm>
          <a:off x="1542415" y="54883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22225</xdr:rowOff>
    </xdr:from>
    <xdr:ext cx="402590" cy="257810"/>
    <xdr:sp macro="" textlink="">
      <xdr:nvSpPr>
        <xdr:cNvPr id="103" name="n_1mainValue有形固定資産減価償却率"/>
        <xdr:cNvSpPr txBox="1"/>
      </xdr:nvSpPr>
      <xdr:spPr>
        <a:xfrm>
          <a:off x="3769995" y="592455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154940</xdr:rowOff>
    </xdr:from>
    <xdr:ext cx="403225" cy="256540"/>
    <xdr:sp macro="" textlink="">
      <xdr:nvSpPr>
        <xdr:cNvPr id="104" name="n_2mainValue有形固定資産減価償却率"/>
        <xdr:cNvSpPr txBox="1"/>
      </xdr:nvSpPr>
      <xdr:spPr>
        <a:xfrm>
          <a:off x="3035935" y="55619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111125</xdr:rowOff>
    </xdr:from>
    <xdr:ext cx="403225" cy="257175"/>
    <xdr:sp macro="" textlink="">
      <xdr:nvSpPr>
        <xdr:cNvPr id="105" name="n_3mainValue有形固定資産減価償却率"/>
        <xdr:cNvSpPr txBox="1"/>
      </xdr:nvSpPr>
      <xdr:spPr>
        <a:xfrm>
          <a:off x="2289175" y="55181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111760</xdr:rowOff>
    </xdr:from>
    <xdr:ext cx="403225" cy="257175"/>
    <xdr:sp macro="" textlink="">
      <xdr:nvSpPr>
        <xdr:cNvPr id="106" name="n_4mainValue有形固定資産減価償却率"/>
        <xdr:cNvSpPr txBox="1"/>
      </xdr:nvSpPr>
      <xdr:spPr>
        <a:xfrm>
          <a:off x="1542415" y="58489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149860</xdr:rowOff>
    </xdr:from>
    <xdr:to xmlns:xdr="http://schemas.openxmlformats.org/drawingml/2006/spreadsheetDrawing">
      <xdr:col>80</xdr:col>
      <xdr:colOff>9525</xdr:colOff>
      <xdr:row>22</xdr:row>
      <xdr:rowOff>29210</xdr:rowOff>
    </xdr:to>
    <xdr:sp macro="" textlink="">
      <xdr:nvSpPr>
        <xdr:cNvPr id="107" name="正方形/長方形 106"/>
        <xdr:cNvSpPr/>
      </xdr:nvSpPr>
      <xdr:spPr>
        <a:xfrm>
          <a:off x="11088370" y="4147185"/>
          <a:ext cx="415417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8" name="正方形/長方形 107"/>
        <xdr:cNvSpPr/>
      </xdr:nvSpPr>
      <xdr:spPr>
        <a:xfrm>
          <a:off x="12135485" y="4497705"/>
          <a:ext cx="101600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186690</xdr:colOff>
      <xdr:row>22</xdr:row>
      <xdr:rowOff>64770</xdr:rowOff>
    </xdr:from>
    <xdr:to xmlns:xdr="http://schemas.openxmlformats.org/drawingml/2006/spreadsheetDrawing">
      <xdr:col>75</xdr:col>
      <xdr:colOff>173990</xdr:colOff>
      <xdr:row>24</xdr:row>
      <xdr:rowOff>30480</xdr:rowOff>
    </xdr:to>
    <xdr:sp macro="" textlink="">
      <xdr:nvSpPr>
        <xdr:cNvPr id="109" name="正方形/長方形 108"/>
        <xdr:cNvSpPr/>
      </xdr:nvSpPr>
      <xdr:spPr>
        <a:xfrm>
          <a:off x="13552805" y="4481195"/>
          <a:ext cx="92075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[ 111.6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0" name="正方形/長方形 109"/>
        <xdr:cNvSpPr/>
      </xdr:nvSpPr>
      <xdr:spPr>
        <a:xfrm>
          <a:off x="15195550" y="4264660"/>
          <a:ext cx="1493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1" name="正方形/長方形 110"/>
        <xdr:cNvSpPr/>
      </xdr:nvSpPr>
      <xdr:spPr>
        <a:xfrm>
          <a:off x="15195550" y="44456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2" name="正方形/長方形 111"/>
        <xdr:cNvSpPr/>
      </xdr:nvSpPr>
      <xdr:spPr>
        <a:xfrm>
          <a:off x="16689070" y="4264660"/>
          <a:ext cx="1493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3" name="正方形/長方形 112"/>
        <xdr:cNvSpPr/>
      </xdr:nvSpPr>
      <xdr:spPr>
        <a:xfrm>
          <a:off x="16689070" y="44456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4" name="正方形/長方形 113"/>
        <xdr:cNvSpPr/>
      </xdr:nvSpPr>
      <xdr:spPr>
        <a:xfrm>
          <a:off x="18305780" y="4264660"/>
          <a:ext cx="1493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5" name="正方形/長方形 114"/>
        <xdr:cNvSpPr/>
      </xdr:nvSpPr>
      <xdr:spPr>
        <a:xfrm>
          <a:off x="18305780" y="44456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165100</xdr:rowOff>
    </xdr:to>
    <xdr:sp macro="" textlink="">
      <xdr:nvSpPr>
        <xdr:cNvPr id="116" name="正方形/長方形 115"/>
        <xdr:cNvSpPr/>
      </xdr:nvSpPr>
      <xdr:spPr>
        <a:xfrm>
          <a:off x="11088370" y="4813300"/>
          <a:ext cx="4154170" cy="20796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165100</xdr:rowOff>
    </xdr:to>
    <xdr:sp macro="" textlink="">
      <xdr:nvSpPr>
        <xdr:cNvPr id="117" name="正方形/長方形 116"/>
        <xdr:cNvSpPr/>
      </xdr:nvSpPr>
      <xdr:spPr>
        <a:xfrm>
          <a:off x="15505430" y="4813300"/>
          <a:ext cx="4667250" cy="2079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8" name="正方形/長方形 117"/>
        <xdr:cNvSpPr/>
      </xdr:nvSpPr>
      <xdr:spPr>
        <a:xfrm>
          <a:off x="15505430" y="4876800"/>
          <a:ext cx="44805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9" name="テキスト ボックス 118"/>
        <xdr:cNvSpPr txBox="1"/>
      </xdr:nvSpPr>
      <xdr:spPr>
        <a:xfrm>
          <a:off x="15581630" y="5092700"/>
          <a:ext cx="446786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債務償還比率は類似団体平均を大きく下回っている。</a:t>
          </a:r>
        </a:p>
        <a:p>
          <a:r>
            <a:rPr lang="ja-JP" altLang="en-US">
              <a:latin typeface="ＭＳ ゴシック"/>
              <a:ea typeface="ＭＳ ゴシック"/>
            </a:rPr>
            <a:t>　過去に借入れた起債の償還終了により値が低位となっており、昨年度と比較して76ポイント減となっている。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0" name="テキスト ボックス 119"/>
        <xdr:cNvSpPr txBox="1"/>
      </xdr:nvSpPr>
      <xdr:spPr>
        <a:xfrm>
          <a:off x="11050270" y="46291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165100</xdr:rowOff>
    </xdr:from>
    <xdr:to xmlns:xdr="http://schemas.openxmlformats.org/drawingml/2006/spreadsheetDrawing">
      <xdr:col>80</xdr:col>
      <xdr:colOff>9525</xdr:colOff>
      <xdr:row>36</xdr:row>
      <xdr:rowOff>165100</xdr:rowOff>
    </xdr:to>
    <xdr:cxnSp macro="">
      <xdr:nvCxnSpPr>
        <xdr:cNvPr id="121" name="直線コネクタ 120"/>
        <xdr:cNvCxnSpPr/>
      </xdr:nvCxnSpPr>
      <xdr:spPr>
        <a:xfrm>
          <a:off x="11088370" y="6892925"/>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3520"/>
    <xdr:sp macro="" textlink="">
      <xdr:nvSpPr>
        <xdr:cNvPr id="122" name="テキスト ボックス 121"/>
        <xdr:cNvSpPr txBox="1"/>
      </xdr:nvSpPr>
      <xdr:spPr>
        <a:xfrm>
          <a:off x="10553700" y="68027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23" name="直線コネクタ 122"/>
        <xdr:cNvCxnSpPr/>
      </xdr:nvCxnSpPr>
      <xdr:spPr>
        <a:xfrm>
          <a:off x="11088370" y="6548755"/>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57785</xdr:rowOff>
    </xdr:from>
    <xdr:ext cx="408305" cy="224790"/>
    <xdr:sp macro="" textlink="">
      <xdr:nvSpPr>
        <xdr:cNvPr id="124" name="テキスト ボックス 123"/>
        <xdr:cNvSpPr txBox="1"/>
      </xdr:nvSpPr>
      <xdr:spPr>
        <a:xfrm>
          <a:off x="10621645" y="6455410"/>
          <a:ext cx="40830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25" name="直線コネクタ 124"/>
        <xdr:cNvCxnSpPr/>
      </xdr:nvCxnSpPr>
      <xdr:spPr>
        <a:xfrm>
          <a:off x="11088370" y="6202045"/>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8305" cy="223520"/>
    <xdr:sp macro="" textlink="">
      <xdr:nvSpPr>
        <xdr:cNvPr id="126" name="テキスト ボックス 125"/>
        <xdr:cNvSpPr txBox="1"/>
      </xdr:nvSpPr>
      <xdr:spPr>
        <a:xfrm>
          <a:off x="10621645" y="6108065"/>
          <a:ext cx="4083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27" name="直線コネクタ 126"/>
        <xdr:cNvCxnSpPr/>
      </xdr:nvCxnSpPr>
      <xdr:spPr>
        <a:xfrm>
          <a:off x="11088370" y="5854700"/>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8305" cy="224790"/>
    <xdr:sp macro="" textlink="">
      <xdr:nvSpPr>
        <xdr:cNvPr id="128" name="テキスト ボックス 127"/>
        <xdr:cNvSpPr txBox="1"/>
      </xdr:nvSpPr>
      <xdr:spPr>
        <a:xfrm>
          <a:off x="10621645" y="5760720"/>
          <a:ext cx="40830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9" name="直線コネクタ 128"/>
        <xdr:cNvCxnSpPr/>
      </xdr:nvCxnSpPr>
      <xdr:spPr>
        <a:xfrm>
          <a:off x="11088370" y="5507355"/>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8305" cy="223520"/>
    <xdr:sp macro="" textlink="">
      <xdr:nvSpPr>
        <xdr:cNvPr id="130" name="テキスト ボックス 129"/>
        <xdr:cNvSpPr txBox="1"/>
      </xdr:nvSpPr>
      <xdr:spPr>
        <a:xfrm>
          <a:off x="10621645" y="5414010"/>
          <a:ext cx="4083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31" name="直線コネクタ 130"/>
        <xdr:cNvCxnSpPr/>
      </xdr:nvCxnSpPr>
      <xdr:spPr>
        <a:xfrm>
          <a:off x="11088370" y="5160645"/>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4790"/>
    <xdr:sp macro="" textlink="">
      <xdr:nvSpPr>
        <xdr:cNvPr id="132" name="テキスト ボックス 131"/>
        <xdr:cNvSpPr txBox="1"/>
      </xdr:nvSpPr>
      <xdr:spPr>
        <a:xfrm>
          <a:off x="10724515" y="507301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3" name="直線コネクタ 132"/>
        <xdr:cNvCxnSpPr/>
      </xdr:nvCxnSpPr>
      <xdr:spPr>
        <a:xfrm>
          <a:off x="11088370" y="4813300"/>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165100</xdr:rowOff>
    </xdr:to>
    <xdr:sp macro="" textlink="">
      <xdr:nvSpPr>
        <xdr:cNvPr id="134" name="債務償還比率グラフ枠"/>
        <xdr:cNvSpPr/>
      </xdr:nvSpPr>
      <xdr:spPr>
        <a:xfrm>
          <a:off x="11088370" y="4813300"/>
          <a:ext cx="4154170" cy="20796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113030</xdr:rowOff>
    </xdr:from>
    <xdr:to xmlns:xdr="http://schemas.openxmlformats.org/drawingml/2006/spreadsheetDrawing">
      <xdr:col>76</xdr:col>
      <xdr:colOff>21590</xdr:colOff>
      <xdr:row>34</xdr:row>
      <xdr:rowOff>160655</xdr:rowOff>
    </xdr:to>
    <xdr:cxnSp macro="">
      <xdr:nvCxnSpPr>
        <xdr:cNvPr id="135" name="直線コネクタ 134"/>
        <xdr:cNvCxnSpPr/>
      </xdr:nvCxnSpPr>
      <xdr:spPr>
        <a:xfrm flipV="1">
          <a:off x="14506575" y="5354955"/>
          <a:ext cx="1270" cy="1203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164465</xdr:rowOff>
    </xdr:from>
    <xdr:ext cx="467360" cy="258445"/>
    <xdr:sp macro="" textlink="">
      <xdr:nvSpPr>
        <xdr:cNvPr id="136" name="債務償還比率最小値テキスト"/>
        <xdr:cNvSpPr txBox="1"/>
      </xdr:nvSpPr>
      <xdr:spPr>
        <a:xfrm>
          <a:off x="14559280" y="65620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160655</xdr:rowOff>
    </xdr:from>
    <xdr:to xmlns:xdr="http://schemas.openxmlformats.org/drawingml/2006/spreadsheetDrawing">
      <xdr:col>76</xdr:col>
      <xdr:colOff>111125</xdr:colOff>
      <xdr:row>34</xdr:row>
      <xdr:rowOff>160655</xdr:rowOff>
    </xdr:to>
    <xdr:cxnSp macro="">
      <xdr:nvCxnSpPr>
        <xdr:cNvPr id="137" name="直線コネクタ 136"/>
        <xdr:cNvCxnSpPr/>
      </xdr:nvCxnSpPr>
      <xdr:spPr>
        <a:xfrm>
          <a:off x="14423390" y="65582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59690</xdr:rowOff>
    </xdr:from>
    <xdr:ext cx="467360" cy="258445"/>
    <xdr:sp macro="" textlink="">
      <xdr:nvSpPr>
        <xdr:cNvPr id="138" name="債務償還比率最大値テキスト"/>
        <xdr:cNvSpPr txBox="1"/>
      </xdr:nvSpPr>
      <xdr:spPr>
        <a:xfrm>
          <a:off x="14559280" y="51365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113030</xdr:rowOff>
    </xdr:from>
    <xdr:to xmlns:xdr="http://schemas.openxmlformats.org/drawingml/2006/spreadsheetDrawing">
      <xdr:col>76</xdr:col>
      <xdr:colOff>111125</xdr:colOff>
      <xdr:row>27</xdr:row>
      <xdr:rowOff>113030</xdr:rowOff>
    </xdr:to>
    <xdr:cxnSp macro="">
      <xdr:nvCxnSpPr>
        <xdr:cNvPr id="139" name="直線コネクタ 138"/>
        <xdr:cNvCxnSpPr/>
      </xdr:nvCxnSpPr>
      <xdr:spPr>
        <a:xfrm>
          <a:off x="14423390" y="53549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31</xdr:row>
      <xdr:rowOff>29210</xdr:rowOff>
    </xdr:from>
    <xdr:ext cx="467360" cy="256540"/>
    <xdr:sp macro="" textlink="">
      <xdr:nvSpPr>
        <xdr:cNvPr id="140" name="債務償還比率平均値テキスト"/>
        <xdr:cNvSpPr txBox="1"/>
      </xdr:nvSpPr>
      <xdr:spPr>
        <a:xfrm>
          <a:off x="14559280" y="5931535"/>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50800</xdr:rowOff>
    </xdr:from>
    <xdr:to xmlns:xdr="http://schemas.openxmlformats.org/drawingml/2006/spreadsheetDrawing">
      <xdr:col>76</xdr:col>
      <xdr:colOff>73025</xdr:colOff>
      <xdr:row>31</xdr:row>
      <xdr:rowOff>152400</xdr:rowOff>
    </xdr:to>
    <xdr:sp macro="" textlink="">
      <xdr:nvSpPr>
        <xdr:cNvPr id="141" name="フローチャート: 判断 140"/>
        <xdr:cNvSpPr/>
      </xdr:nvSpPr>
      <xdr:spPr>
        <a:xfrm>
          <a:off x="14461490" y="59531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165100</xdr:rowOff>
    </xdr:from>
    <xdr:to xmlns:xdr="http://schemas.openxmlformats.org/drawingml/2006/spreadsheetDrawing">
      <xdr:col>72</xdr:col>
      <xdr:colOff>123825</xdr:colOff>
      <xdr:row>32</xdr:row>
      <xdr:rowOff>97790</xdr:rowOff>
    </xdr:to>
    <xdr:sp macro="" textlink="">
      <xdr:nvSpPr>
        <xdr:cNvPr id="142" name="フローチャート: 判断 141"/>
        <xdr:cNvSpPr/>
      </xdr:nvSpPr>
      <xdr:spPr>
        <a:xfrm>
          <a:off x="13761720" y="6067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32</xdr:row>
      <xdr:rowOff>27940</xdr:rowOff>
    </xdr:from>
    <xdr:to xmlns:xdr="http://schemas.openxmlformats.org/drawingml/2006/spreadsheetDrawing">
      <xdr:col>68</xdr:col>
      <xdr:colOff>123825</xdr:colOff>
      <xdr:row>32</xdr:row>
      <xdr:rowOff>129540</xdr:rowOff>
    </xdr:to>
    <xdr:sp macro="" textlink="">
      <xdr:nvSpPr>
        <xdr:cNvPr id="143" name="フローチャート: 判断 142"/>
        <xdr:cNvSpPr/>
      </xdr:nvSpPr>
      <xdr:spPr>
        <a:xfrm>
          <a:off x="1301496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32</xdr:row>
      <xdr:rowOff>47625</xdr:rowOff>
    </xdr:from>
    <xdr:to xmlns:xdr="http://schemas.openxmlformats.org/drawingml/2006/spreadsheetDrawing">
      <xdr:col>64</xdr:col>
      <xdr:colOff>123825</xdr:colOff>
      <xdr:row>32</xdr:row>
      <xdr:rowOff>149225</xdr:rowOff>
    </xdr:to>
    <xdr:sp macro="" textlink="">
      <xdr:nvSpPr>
        <xdr:cNvPr id="144" name="フローチャート: 判断 143"/>
        <xdr:cNvSpPr/>
      </xdr:nvSpPr>
      <xdr:spPr>
        <a:xfrm>
          <a:off x="12268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57785</xdr:rowOff>
    </xdr:from>
    <xdr:to xmlns:xdr="http://schemas.openxmlformats.org/drawingml/2006/spreadsheetDrawing">
      <xdr:col>60</xdr:col>
      <xdr:colOff>123825</xdr:colOff>
      <xdr:row>32</xdr:row>
      <xdr:rowOff>159385</xdr:rowOff>
    </xdr:to>
    <xdr:sp macro="" textlink="">
      <xdr:nvSpPr>
        <xdr:cNvPr id="145" name="フローチャート: 判断 144"/>
        <xdr:cNvSpPr/>
      </xdr:nvSpPr>
      <xdr:spPr>
        <a:xfrm>
          <a:off x="1152144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1365" cy="223520"/>
    <xdr:sp macro="" textlink="">
      <xdr:nvSpPr>
        <xdr:cNvPr id="146" name="テキスト ボックス 145"/>
        <xdr:cNvSpPr txBox="1"/>
      </xdr:nvSpPr>
      <xdr:spPr>
        <a:xfrm>
          <a:off x="14334490" y="6935470"/>
          <a:ext cx="76136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095" cy="223520"/>
    <xdr:sp macro="" textlink="">
      <xdr:nvSpPr>
        <xdr:cNvPr id="147" name="テキスト ボックス 146"/>
        <xdr:cNvSpPr txBox="1"/>
      </xdr:nvSpPr>
      <xdr:spPr>
        <a:xfrm>
          <a:off x="13638530" y="693547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095" cy="223520"/>
    <xdr:sp macro="" textlink="">
      <xdr:nvSpPr>
        <xdr:cNvPr id="148" name="テキスト ボックス 147"/>
        <xdr:cNvSpPr txBox="1"/>
      </xdr:nvSpPr>
      <xdr:spPr>
        <a:xfrm>
          <a:off x="12891770" y="693547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095" cy="223520"/>
    <xdr:sp macro="" textlink="">
      <xdr:nvSpPr>
        <xdr:cNvPr id="149" name="テキスト ボックス 148"/>
        <xdr:cNvSpPr txBox="1"/>
      </xdr:nvSpPr>
      <xdr:spPr>
        <a:xfrm>
          <a:off x="12145010" y="693547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095" cy="223520"/>
    <xdr:sp macro="" textlink="">
      <xdr:nvSpPr>
        <xdr:cNvPr id="150" name="テキスト ボックス 149"/>
        <xdr:cNvSpPr txBox="1"/>
      </xdr:nvSpPr>
      <xdr:spPr>
        <a:xfrm>
          <a:off x="11398250" y="693547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62230</xdr:rowOff>
    </xdr:from>
    <xdr:to xmlns:xdr="http://schemas.openxmlformats.org/drawingml/2006/spreadsheetDrawing">
      <xdr:col>76</xdr:col>
      <xdr:colOff>73025</xdr:colOff>
      <xdr:row>27</xdr:row>
      <xdr:rowOff>163830</xdr:rowOff>
    </xdr:to>
    <xdr:sp macro="" textlink="">
      <xdr:nvSpPr>
        <xdr:cNvPr id="151" name="楕円 150"/>
        <xdr:cNvSpPr/>
      </xdr:nvSpPr>
      <xdr:spPr>
        <a:xfrm>
          <a:off x="14461490" y="53041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15240</xdr:rowOff>
    </xdr:from>
    <xdr:ext cx="467360" cy="259080"/>
    <xdr:sp macro="" textlink="">
      <xdr:nvSpPr>
        <xdr:cNvPr id="152" name="債務償還比率該当値テキスト"/>
        <xdr:cNvSpPr txBox="1"/>
      </xdr:nvSpPr>
      <xdr:spPr>
        <a:xfrm>
          <a:off x="14559280" y="52571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28</xdr:row>
      <xdr:rowOff>27305</xdr:rowOff>
    </xdr:from>
    <xdr:to xmlns:xdr="http://schemas.openxmlformats.org/drawingml/2006/spreadsheetDrawing">
      <xdr:col>72</xdr:col>
      <xdr:colOff>123825</xdr:colOff>
      <xdr:row>28</xdr:row>
      <xdr:rowOff>128905</xdr:rowOff>
    </xdr:to>
    <xdr:sp macro="" textlink="">
      <xdr:nvSpPr>
        <xdr:cNvPr id="153" name="楕円 152"/>
        <xdr:cNvSpPr/>
      </xdr:nvSpPr>
      <xdr:spPr>
        <a:xfrm>
          <a:off x="13761720" y="54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27</xdr:row>
      <xdr:rowOff>113030</xdr:rowOff>
    </xdr:from>
    <xdr:to xmlns:xdr="http://schemas.openxmlformats.org/drawingml/2006/spreadsheetDrawing">
      <xdr:col>76</xdr:col>
      <xdr:colOff>22225</xdr:colOff>
      <xdr:row>28</xdr:row>
      <xdr:rowOff>78105</xdr:rowOff>
    </xdr:to>
    <xdr:cxnSp macro="">
      <xdr:nvCxnSpPr>
        <xdr:cNvPr id="154" name="直線コネクタ 153"/>
        <xdr:cNvCxnSpPr/>
      </xdr:nvCxnSpPr>
      <xdr:spPr>
        <a:xfrm flipV="1">
          <a:off x="13812520" y="5354955"/>
          <a:ext cx="69596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165100</xdr:rowOff>
    </xdr:from>
    <xdr:to xmlns:xdr="http://schemas.openxmlformats.org/drawingml/2006/spreadsheetDrawing">
      <xdr:col>68</xdr:col>
      <xdr:colOff>123825</xdr:colOff>
      <xdr:row>29</xdr:row>
      <xdr:rowOff>95885</xdr:rowOff>
    </xdr:to>
    <xdr:sp macro="" textlink="">
      <xdr:nvSpPr>
        <xdr:cNvPr id="155" name="楕円 154"/>
        <xdr:cNvSpPr/>
      </xdr:nvSpPr>
      <xdr:spPr>
        <a:xfrm>
          <a:off x="13014960" y="55721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28</xdr:row>
      <xdr:rowOff>78105</xdr:rowOff>
    </xdr:from>
    <xdr:to xmlns:xdr="http://schemas.openxmlformats.org/drawingml/2006/spreadsheetDrawing">
      <xdr:col>72</xdr:col>
      <xdr:colOff>73025</xdr:colOff>
      <xdr:row>29</xdr:row>
      <xdr:rowOff>45085</xdr:rowOff>
    </xdr:to>
    <xdr:cxnSp macro="">
      <xdr:nvCxnSpPr>
        <xdr:cNvPr id="156" name="直線コネクタ 155"/>
        <xdr:cNvCxnSpPr/>
      </xdr:nvCxnSpPr>
      <xdr:spPr>
        <a:xfrm flipV="1">
          <a:off x="13065760" y="5485130"/>
          <a:ext cx="74676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149225</xdr:rowOff>
    </xdr:from>
    <xdr:to xmlns:xdr="http://schemas.openxmlformats.org/drawingml/2006/spreadsheetDrawing">
      <xdr:col>64</xdr:col>
      <xdr:colOff>123825</xdr:colOff>
      <xdr:row>30</xdr:row>
      <xdr:rowOff>79375</xdr:rowOff>
    </xdr:to>
    <xdr:sp macro="" textlink="">
      <xdr:nvSpPr>
        <xdr:cNvPr id="157" name="楕円 156"/>
        <xdr:cNvSpPr/>
      </xdr:nvSpPr>
      <xdr:spPr>
        <a:xfrm>
          <a:off x="12268200" y="5721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45085</xdr:rowOff>
    </xdr:from>
    <xdr:to xmlns:xdr="http://schemas.openxmlformats.org/drawingml/2006/spreadsheetDrawing">
      <xdr:col>68</xdr:col>
      <xdr:colOff>73025</xdr:colOff>
      <xdr:row>30</xdr:row>
      <xdr:rowOff>29210</xdr:rowOff>
    </xdr:to>
    <xdr:cxnSp macro="">
      <xdr:nvCxnSpPr>
        <xdr:cNvPr id="158" name="直線コネクタ 157"/>
        <xdr:cNvCxnSpPr/>
      </xdr:nvCxnSpPr>
      <xdr:spPr>
        <a:xfrm flipV="1">
          <a:off x="12319000" y="5617210"/>
          <a:ext cx="74676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140970</xdr:rowOff>
    </xdr:from>
    <xdr:to xmlns:xdr="http://schemas.openxmlformats.org/drawingml/2006/spreadsheetDrawing">
      <xdr:col>60</xdr:col>
      <xdr:colOff>123825</xdr:colOff>
      <xdr:row>29</xdr:row>
      <xdr:rowOff>71120</xdr:rowOff>
    </xdr:to>
    <xdr:sp macro="" textlink="">
      <xdr:nvSpPr>
        <xdr:cNvPr id="159" name="楕円 158"/>
        <xdr:cNvSpPr/>
      </xdr:nvSpPr>
      <xdr:spPr>
        <a:xfrm>
          <a:off x="11521440" y="5547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20320</xdr:rowOff>
    </xdr:from>
    <xdr:to xmlns:xdr="http://schemas.openxmlformats.org/drawingml/2006/spreadsheetDrawing">
      <xdr:col>64</xdr:col>
      <xdr:colOff>73025</xdr:colOff>
      <xdr:row>30</xdr:row>
      <xdr:rowOff>29210</xdr:rowOff>
    </xdr:to>
    <xdr:cxnSp macro="">
      <xdr:nvCxnSpPr>
        <xdr:cNvPr id="160" name="直線コネクタ 159"/>
        <xdr:cNvCxnSpPr/>
      </xdr:nvCxnSpPr>
      <xdr:spPr>
        <a:xfrm>
          <a:off x="11572240" y="5592445"/>
          <a:ext cx="74676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32</xdr:row>
      <xdr:rowOff>88265</xdr:rowOff>
    </xdr:from>
    <xdr:ext cx="467995" cy="256540"/>
    <xdr:sp macro="" textlink="">
      <xdr:nvSpPr>
        <xdr:cNvPr id="161" name="n_1aveValue債務償還比率"/>
        <xdr:cNvSpPr txBox="1"/>
      </xdr:nvSpPr>
      <xdr:spPr>
        <a:xfrm>
          <a:off x="13568680" y="615569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120650</xdr:rowOff>
    </xdr:from>
    <xdr:ext cx="467995" cy="256540"/>
    <xdr:sp macro="" textlink="">
      <xdr:nvSpPr>
        <xdr:cNvPr id="162" name="n_2aveValue債務償還比率"/>
        <xdr:cNvSpPr txBox="1"/>
      </xdr:nvSpPr>
      <xdr:spPr>
        <a:xfrm>
          <a:off x="12834620" y="618807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140335</xdr:rowOff>
    </xdr:from>
    <xdr:ext cx="467995" cy="259080"/>
    <xdr:sp macro="" textlink="">
      <xdr:nvSpPr>
        <xdr:cNvPr id="163" name="n_3aveValue債務償還比率"/>
        <xdr:cNvSpPr txBox="1"/>
      </xdr:nvSpPr>
      <xdr:spPr>
        <a:xfrm>
          <a:off x="12087860"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150495</xdr:rowOff>
    </xdr:from>
    <xdr:ext cx="467995" cy="258445"/>
    <xdr:sp macro="" textlink="">
      <xdr:nvSpPr>
        <xdr:cNvPr id="164" name="n_4aveValue債務償還比率"/>
        <xdr:cNvSpPr txBox="1"/>
      </xdr:nvSpPr>
      <xdr:spPr>
        <a:xfrm>
          <a:off x="11341100" y="621792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26</xdr:row>
      <xdr:rowOff>145415</xdr:rowOff>
    </xdr:from>
    <xdr:ext cx="467995" cy="257175"/>
    <xdr:sp macro="" textlink="">
      <xdr:nvSpPr>
        <xdr:cNvPr id="165" name="n_1mainValue債務償還比率"/>
        <xdr:cNvSpPr txBox="1"/>
      </xdr:nvSpPr>
      <xdr:spPr>
        <a:xfrm>
          <a:off x="13568680" y="52222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112395</xdr:rowOff>
    </xdr:from>
    <xdr:ext cx="467995" cy="257175"/>
    <xdr:sp macro="" textlink="">
      <xdr:nvSpPr>
        <xdr:cNvPr id="166" name="n_2mainValue債務償還比率"/>
        <xdr:cNvSpPr txBox="1"/>
      </xdr:nvSpPr>
      <xdr:spPr>
        <a:xfrm>
          <a:off x="12834620" y="53543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95885</xdr:rowOff>
    </xdr:from>
    <xdr:ext cx="467995" cy="258445"/>
    <xdr:sp macro="" textlink="">
      <xdr:nvSpPr>
        <xdr:cNvPr id="167" name="n_3mainValue債務償還比率"/>
        <xdr:cNvSpPr txBox="1"/>
      </xdr:nvSpPr>
      <xdr:spPr>
        <a:xfrm>
          <a:off x="12087860" y="550291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87630</xdr:rowOff>
    </xdr:from>
    <xdr:ext cx="467995" cy="256540"/>
    <xdr:sp macro="" textlink="">
      <xdr:nvSpPr>
        <xdr:cNvPr id="168" name="n_4mainValue債務償還比率"/>
        <xdr:cNvSpPr txBox="1"/>
      </xdr:nvSpPr>
      <xdr:spPr>
        <a:xfrm>
          <a:off x="11341100" y="532955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9" name="正方形/長方形 168"/>
        <xdr:cNvSpPr/>
      </xdr:nvSpPr>
      <xdr:spPr>
        <a:xfrm>
          <a:off x="1253490" y="7750175"/>
          <a:ext cx="578739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0" name="正方形/長方形 169"/>
        <xdr:cNvSpPr/>
      </xdr:nvSpPr>
      <xdr:spPr>
        <a:xfrm>
          <a:off x="1253490" y="11430635"/>
          <a:ext cx="578739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71" name="テキスト ボックス 170"/>
        <xdr:cNvSpPr txBox="1"/>
      </xdr:nvSpPr>
      <xdr:spPr>
        <a:xfrm>
          <a:off x="905510" y="799782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300" cy="240030"/>
    <xdr:sp macro="" textlink="">
      <xdr:nvSpPr>
        <xdr:cNvPr id="172" name="テキスト ボックス 171"/>
        <xdr:cNvSpPr txBox="1"/>
      </xdr:nvSpPr>
      <xdr:spPr>
        <a:xfrm>
          <a:off x="6854190" y="10575925"/>
          <a:ext cx="3683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73" name="テキスト ボックス 172"/>
        <xdr:cNvSpPr txBox="1"/>
      </xdr:nvSpPr>
      <xdr:spPr>
        <a:xfrm>
          <a:off x="905510" y="116465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300" cy="240665"/>
    <xdr:sp macro="" textlink="">
      <xdr:nvSpPr>
        <xdr:cNvPr id="174" name="テキスト ボックス 173"/>
        <xdr:cNvSpPr txBox="1"/>
      </xdr:nvSpPr>
      <xdr:spPr>
        <a:xfrm>
          <a:off x="6854190" y="143002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669000" y="190500"/>
          <a:ext cx="38862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688050" y="215900"/>
          <a:ext cx="38417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713450" y="241300"/>
          <a:ext cx="37846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京都府久御山町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80590" y="895350"/>
          <a:ext cx="130683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15,787
15,048
13.86
9,836,115
9,497,385
302,824
5,340,508
3,652,831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83185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83185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034530" y="1657350"/>
          <a:ext cx="3606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853420" y="863600"/>
          <a:ext cx="149352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109960" y="927100"/>
          <a:ext cx="130683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109960" y="1181100"/>
          <a:ext cx="130683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935970" y="10096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89945" y="9652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989945" y="1219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030585"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030585"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8445"/>
    <xdr:sp macro="" textlink="">
      <xdr:nvSpPr>
        <xdr:cNvPr id="29" name="テキスト ボックス 28"/>
        <xdr:cNvSpPr txBox="1"/>
      </xdr:nvSpPr>
      <xdr:spPr>
        <a:xfrm>
          <a:off x="687070" y="26987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87070"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87070" y="330835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87070" y="3619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46760" y="40449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7376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83185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7376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86690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83185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86690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98704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16</xdr:col>
      <xdr:colOff>0</xdr:colOff>
      <xdr:row>29</xdr:row>
      <xdr:rowOff>83185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98704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46760" y="51435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12470" y="495935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46760" y="7346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0830" y="7211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46760" y="69786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5455" cy="259080"/>
    <xdr:sp macro="" textlink="">
      <xdr:nvSpPr>
        <xdr:cNvPr id="45" name="テキスト ボックス 44"/>
        <xdr:cNvSpPr txBox="1"/>
      </xdr:nvSpPr>
      <xdr:spPr>
        <a:xfrm>
          <a:off x="290830" y="684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46760" y="6610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2590" cy="256540"/>
    <xdr:sp macro="" textlink="">
      <xdr:nvSpPr>
        <xdr:cNvPr id="47" name="テキスト ボックス 46"/>
        <xdr:cNvSpPr txBox="1"/>
      </xdr:nvSpPr>
      <xdr:spPr>
        <a:xfrm>
          <a:off x="354965" y="64744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46760" y="6248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2590" cy="258445"/>
    <xdr:sp macro="" textlink="">
      <xdr:nvSpPr>
        <xdr:cNvPr id="49" name="テキスト ボックス 48"/>
        <xdr:cNvSpPr txBox="1"/>
      </xdr:nvSpPr>
      <xdr:spPr>
        <a:xfrm>
          <a:off x="354965" y="61125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46760" y="5880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2590" cy="258445"/>
    <xdr:sp macro="" textlink="">
      <xdr:nvSpPr>
        <xdr:cNvPr id="51" name="テキスト ボックス 50"/>
        <xdr:cNvSpPr txBox="1"/>
      </xdr:nvSpPr>
      <xdr:spPr>
        <a:xfrm>
          <a:off x="354965" y="574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46760" y="5511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2590" cy="256540"/>
    <xdr:sp macro="" textlink="">
      <xdr:nvSpPr>
        <xdr:cNvPr id="53" name="テキスト ボックス 52"/>
        <xdr:cNvSpPr txBox="1"/>
      </xdr:nvSpPr>
      <xdr:spPr>
        <a:xfrm>
          <a:off x="354965" y="53759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46760" y="514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185" cy="259080"/>
    <xdr:sp macro="" textlink="">
      <xdr:nvSpPr>
        <xdr:cNvPr id="55" name="テキスト ボックス 54"/>
        <xdr:cNvSpPr txBox="1"/>
      </xdr:nvSpPr>
      <xdr:spPr>
        <a:xfrm>
          <a:off x="415290" y="500761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46760" y="51435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100965</xdr:rowOff>
    </xdr:from>
    <xdr:to xmlns:xdr="http://schemas.openxmlformats.org/drawingml/2006/spreadsheetDrawing">
      <xdr:col>24</xdr:col>
      <xdr:colOff>62865</xdr:colOff>
      <xdr:row>42</xdr:row>
      <xdr:rowOff>13335</xdr:rowOff>
    </xdr:to>
    <xdr:cxnSp macro="">
      <xdr:nvCxnSpPr>
        <xdr:cNvPr id="57" name="直線コネクタ 56"/>
        <xdr:cNvCxnSpPr/>
      </xdr:nvCxnSpPr>
      <xdr:spPr>
        <a:xfrm flipV="1">
          <a:off x="4543425" y="5555615"/>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17780</xdr:rowOff>
    </xdr:from>
    <xdr:ext cx="405130" cy="256540"/>
    <xdr:sp macro="" textlink="">
      <xdr:nvSpPr>
        <xdr:cNvPr id="58" name="【道路】&#10;有形固定資産減価償却率最小値テキスト"/>
        <xdr:cNvSpPr txBox="1"/>
      </xdr:nvSpPr>
      <xdr:spPr>
        <a:xfrm>
          <a:off x="4582160" y="69583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13335</xdr:rowOff>
    </xdr:from>
    <xdr:to xmlns:xdr="http://schemas.openxmlformats.org/drawingml/2006/spreadsheetDrawing">
      <xdr:col>24</xdr:col>
      <xdr:colOff>152400</xdr:colOff>
      <xdr:row>42</xdr:row>
      <xdr:rowOff>13335</xdr:rowOff>
    </xdr:to>
    <xdr:cxnSp macro="">
      <xdr:nvCxnSpPr>
        <xdr:cNvPr id="59" name="直線コネクタ 58"/>
        <xdr:cNvCxnSpPr/>
      </xdr:nvCxnSpPr>
      <xdr:spPr>
        <a:xfrm>
          <a:off x="4458970" y="69538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47625</xdr:rowOff>
    </xdr:from>
    <xdr:ext cx="405130" cy="259080"/>
    <xdr:sp macro="" textlink="">
      <xdr:nvSpPr>
        <xdr:cNvPr id="60" name="【道路】&#10;有形固定資産減価償却率最大値テキスト"/>
        <xdr:cNvSpPr txBox="1"/>
      </xdr:nvSpPr>
      <xdr:spPr>
        <a:xfrm>
          <a:off x="4582160" y="5337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100965</xdr:rowOff>
    </xdr:from>
    <xdr:to xmlns:xdr="http://schemas.openxmlformats.org/drawingml/2006/spreadsheetDrawing">
      <xdr:col>24</xdr:col>
      <xdr:colOff>152400</xdr:colOff>
      <xdr:row>33</xdr:row>
      <xdr:rowOff>100965</xdr:rowOff>
    </xdr:to>
    <xdr:cxnSp macro="">
      <xdr:nvCxnSpPr>
        <xdr:cNvPr id="61" name="直線コネクタ 60"/>
        <xdr:cNvCxnSpPr/>
      </xdr:nvCxnSpPr>
      <xdr:spPr>
        <a:xfrm>
          <a:off x="4458970" y="55556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86360</xdr:rowOff>
    </xdr:from>
    <xdr:ext cx="405130" cy="256540"/>
    <xdr:sp macro="" textlink="">
      <xdr:nvSpPr>
        <xdr:cNvPr id="62" name="【道路】&#10;有形固定資産減価償却率平均値テキスト"/>
        <xdr:cNvSpPr txBox="1"/>
      </xdr:nvSpPr>
      <xdr:spPr>
        <a:xfrm>
          <a:off x="4582160" y="62014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63500</xdr:rowOff>
    </xdr:from>
    <xdr:to xmlns:xdr="http://schemas.openxmlformats.org/drawingml/2006/spreadsheetDrawing">
      <xdr:col>24</xdr:col>
      <xdr:colOff>114300</xdr:colOff>
      <xdr:row>38</xdr:row>
      <xdr:rowOff>165100</xdr:rowOff>
    </xdr:to>
    <xdr:sp macro="" textlink="">
      <xdr:nvSpPr>
        <xdr:cNvPr id="63" name="フローチャート: 判断 62"/>
        <xdr:cNvSpPr/>
      </xdr:nvSpPr>
      <xdr:spPr>
        <a:xfrm>
          <a:off x="449326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95885</xdr:rowOff>
    </xdr:from>
    <xdr:to xmlns:xdr="http://schemas.openxmlformats.org/drawingml/2006/spreadsheetDrawing">
      <xdr:col>20</xdr:col>
      <xdr:colOff>38100</xdr:colOff>
      <xdr:row>39</xdr:row>
      <xdr:rowOff>26035</xdr:rowOff>
    </xdr:to>
    <xdr:sp macro="" textlink="">
      <xdr:nvSpPr>
        <xdr:cNvPr id="64" name="フローチャート: 判断 63"/>
        <xdr:cNvSpPr/>
      </xdr:nvSpPr>
      <xdr:spPr>
        <a:xfrm>
          <a:off x="3674110" y="637603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52070</xdr:rowOff>
    </xdr:from>
    <xdr:to xmlns:xdr="http://schemas.openxmlformats.org/drawingml/2006/spreadsheetDrawing">
      <xdr:col>15</xdr:col>
      <xdr:colOff>101600</xdr:colOff>
      <xdr:row>38</xdr:row>
      <xdr:rowOff>153670</xdr:rowOff>
    </xdr:to>
    <xdr:sp macro="" textlink="">
      <xdr:nvSpPr>
        <xdr:cNvPr id="65" name="フローチャート: 判断 64"/>
        <xdr:cNvSpPr/>
      </xdr:nvSpPr>
      <xdr:spPr>
        <a:xfrm>
          <a:off x="280035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48260</xdr:rowOff>
    </xdr:from>
    <xdr:to xmlns:xdr="http://schemas.openxmlformats.org/drawingml/2006/spreadsheetDrawing">
      <xdr:col>10</xdr:col>
      <xdr:colOff>165100</xdr:colOff>
      <xdr:row>38</xdr:row>
      <xdr:rowOff>149860</xdr:rowOff>
    </xdr:to>
    <xdr:sp macro="" textlink="">
      <xdr:nvSpPr>
        <xdr:cNvPr id="66" name="フローチャート: 判断 65"/>
        <xdr:cNvSpPr/>
      </xdr:nvSpPr>
      <xdr:spPr>
        <a:xfrm>
          <a:off x="19304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2540</xdr:rowOff>
    </xdr:from>
    <xdr:to xmlns:xdr="http://schemas.openxmlformats.org/drawingml/2006/spreadsheetDrawing">
      <xdr:col>6</xdr:col>
      <xdr:colOff>38100</xdr:colOff>
      <xdr:row>38</xdr:row>
      <xdr:rowOff>104140</xdr:rowOff>
    </xdr:to>
    <xdr:sp macro="" textlink="">
      <xdr:nvSpPr>
        <xdr:cNvPr id="67" name="フローチャート: 判断 66"/>
        <xdr:cNvSpPr/>
      </xdr:nvSpPr>
      <xdr:spPr>
        <a:xfrm>
          <a:off x="1060450" y="62826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35737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1365" cy="259080"/>
    <xdr:sp macro="" textlink="">
      <xdr:nvSpPr>
        <xdr:cNvPr id="69" name="テキスト ボックス 68"/>
        <xdr:cNvSpPr txBox="1"/>
      </xdr:nvSpPr>
      <xdr:spPr>
        <a:xfrm>
          <a:off x="353822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9080"/>
    <xdr:sp macro="" textlink="">
      <xdr:nvSpPr>
        <xdr:cNvPr id="70" name="テキスト ボックス 69"/>
        <xdr:cNvSpPr txBox="1"/>
      </xdr:nvSpPr>
      <xdr:spPr>
        <a:xfrm>
          <a:off x="266446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1365" cy="259080"/>
    <xdr:sp macro="" textlink="">
      <xdr:nvSpPr>
        <xdr:cNvPr id="71" name="テキスト ボックス 70"/>
        <xdr:cNvSpPr txBox="1"/>
      </xdr:nvSpPr>
      <xdr:spPr>
        <a:xfrm>
          <a:off x="179451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1365" cy="259080"/>
    <xdr:sp macro="" textlink="">
      <xdr:nvSpPr>
        <xdr:cNvPr id="72" name="テキスト ボックス 71"/>
        <xdr:cNvSpPr txBox="1"/>
      </xdr:nvSpPr>
      <xdr:spPr>
        <a:xfrm>
          <a:off x="92456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59690</xdr:rowOff>
    </xdr:from>
    <xdr:to xmlns:xdr="http://schemas.openxmlformats.org/drawingml/2006/spreadsheetDrawing">
      <xdr:col>24</xdr:col>
      <xdr:colOff>114300</xdr:colOff>
      <xdr:row>39</xdr:row>
      <xdr:rowOff>161290</xdr:rowOff>
    </xdr:to>
    <xdr:sp macro="" textlink="">
      <xdr:nvSpPr>
        <xdr:cNvPr id="73" name="楕円 72"/>
        <xdr:cNvSpPr/>
      </xdr:nvSpPr>
      <xdr:spPr>
        <a:xfrm>
          <a:off x="449326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38100</xdr:rowOff>
    </xdr:from>
    <xdr:ext cx="405130" cy="259080"/>
    <xdr:sp macro="" textlink="">
      <xdr:nvSpPr>
        <xdr:cNvPr id="74" name="【道路】&#10;有形固定資産減価償却率該当値テキスト"/>
        <xdr:cNvSpPr txBox="1"/>
      </xdr:nvSpPr>
      <xdr:spPr>
        <a:xfrm>
          <a:off x="4582160" y="6483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165100</xdr:rowOff>
    </xdr:from>
    <xdr:to xmlns:xdr="http://schemas.openxmlformats.org/drawingml/2006/spreadsheetDrawing">
      <xdr:col>20</xdr:col>
      <xdr:colOff>38100</xdr:colOff>
      <xdr:row>39</xdr:row>
      <xdr:rowOff>98425</xdr:rowOff>
    </xdr:to>
    <xdr:sp macro="" textlink="">
      <xdr:nvSpPr>
        <xdr:cNvPr id="75" name="楕円 74"/>
        <xdr:cNvSpPr/>
      </xdr:nvSpPr>
      <xdr:spPr>
        <a:xfrm>
          <a:off x="3674110" y="6445250"/>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47625</xdr:rowOff>
    </xdr:from>
    <xdr:to xmlns:xdr="http://schemas.openxmlformats.org/drawingml/2006/spreadsheetDrawing">
      <xdr:col>24</xdr:col>
      <xdr:colOff>63500</xdr:colOff>
      <xdr:row>39</xdr:row>
      <xdr:rowOff>110490</xdr:rowOff>
    </xdr:to>
    <xdr:cxnSp macro="">
      <xdr:nvCxnSpPr>
        <xdr:cNvPr id="76" name="直線コネクタ 75"/>
        <xdr:cNvCxnSpPr/>
      </xdr:nvCxnSpPr>
      <xdr:spPr>
        <a:xfrm>
          <a:off x="3724910" y="6492875"/>
          <a:ext cx="81915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151130</xdr:rowOff>
    </xdr:from>
    <xdr:to xmlns:xdr="http://schemas.openxmlformats.org/drawingml/2006/spreadsheetDrawing">
      <xdr:col>15</xdr:col>
      <xdr:colOff>101600</xdr:colOff>
      <xdr:row>39</xdr:row>
      <xdr:rowOff>81280</xdr:rowOff>
    </xdr:to>
    <xdr:sp macro="" textlink="">
      <xdr:nvSpPr>
        <xdr:cNvPr id="77" name="楕円 76"/>
        <xdr:cNvSpPr/>
      </xdr:nvSpPr>
      <xdr:spPr>
        <a:xfrm>
          <a:off x="2800350" y="6431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30480</xdr:rowOff>
    </xdr:from>
    <xdr:to xmlns:xdr="http://schemas.openxmlformats.org/drawingml/2006/spreadsheetDrawing">
      <xdr:col>19</xdr:col>
      <xdr:colOff>177800</xdr:colOff>
      <xdr:row>39</xdr:row>
      <xdr:rowOff>47625</xdr:rowOff>
    </xdr:to>
    <xdr:cxnSp macro="">
      <xdr:nvCxnSpPr>
        <xdr:cNvPr id="78" name="直線コネクタ 77"/>
        <xdr:cNvCxnSpPr/>
      </xdr:nvCxnSpPr>
      <xdr:spPr>
        <a:xfrm>
          <a:off x="2851150" y="6475730"/>
          <a:ext cx="87376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130175</xdr:rowOff>
    </xdr:from>
    <xdr:to xmlns:xdr="http://schemas.openxmlformats.org/drawingml/2006/spreadsheetDrawing">
      <xdr:col>10</xdr:col>
      <xdr:colOff>165100</xdr:colOff>
      <xdr:row>39</xdr:row>
      <xdr:rowOff>60325</xdr:rowOff>
    </xdr:to>
    <xdr:sp macro="" textlink="">
      <xdr:nvSpPr>
        <xdr:cNvPr id="79" name="楕円 78"/>
        <xdr:cNvSpPr/>
      </xdr:nvSpPr>
      <xdr:spPr>
        <a:xfrm>
          <a:off x="1930400" y="64103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9525</xdr:rowOff>
    </xdr:from>
    <xdr:to xmlns:xdr="http://schemas.openxmlformats.org/drawingml/2006/spreadsheetDrawing">
      <xdr:col>15</xdr:col>
      <xdr:colOff>50800</xdr:colOff>
      <xdr:row>39</xdr:row>
      <xdr:rowOff>30480</xdr:rowOff>
    </xdr:to>
    <xdr:cxnSp macro="">
      <xdr:nvCxnSpPr>
        <xdr:cNvPr id="80" name="直線コネクタ 79"/>
        <xdr:cNvCxnSpPr/>
      </xdr:nvCxnSpPr>
      <xdr:spPr>
        <a:xfrm>
          <a:off x="1981200" y="6454775"/>
          <a:ext cx="8699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86360</xdr:rowOff>
    </xdr:from>
    <xdr:to xmlns:xdr="http://schemas.openxmlformats.org/drawingml/2006/spreadsheetDrawing">
      <xdr:col>6</xdr:col>
      <xdr:colOff>38100</xdr:colOff>
      <xdr:row>39</xdr:row>
      <xdr:rowOff>17145</xdr:rowOff>
    </xdr:to>
    <xdr:sp macro="" textlink="">
      <xdr:nvSpPr>
        <xdr:cNvPr id="81" name="楕円 80"/>
        <xdr:cNvSpPr/>
      </xdr:nvSpPr>
      <xdr:spPr>
        <a:xfrm>
          <a:off x="1060450" y="6366510"/>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137160</xdr:rowOff>
    </xdr:from>
    <xdr:to xmlns:xdr="http://schemas.openxmlformats.org/drawingml/2006/spreadsheetDrawing">
      <xdr:col>10</xdr:col>
      <xdr:colOff>114300</xdr:colOff>
      <xdr:row>39</xdr:row>
      <xdr:rowOff>9525</xdr:rowOff>
    </xdr:to>
    <xdr:cxnSp macro="">
      <xdr:nvCxnSpPr>
        <xdr:cNvPr id="82" name="直線コネクタ 81"/>
        <xdr:cNvCxnSpPr/>
      </xdr:nvCxnSpPr>
      <xdr:spPr>
        <a:xfrm>
          <a:off x="1111250" y="6417310"/>
          <a:ext cx="8699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42545</xdr:rowOff>
    </xdr:from>
    <xdr:ext cx="405130" cy="257175"/>
    <xdr:sp macro="" textlink="">
      <xdr:nvSpPr>
        <xdr:cNvPr id="83" name="n_1aveValue【道路】&#10;有形固定資産減価償却率"/>
        <xdr:cNvSpPr txBox="1"/>
      </xdr:nvSpPr>
      <xdr:spPr>
        <a:xfrm>
          <a:off x="3513455" y="61575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165100</xdr:rowOff>
    </xdr:from>
    <xdr:ext cx="402590" cy="259080"/>
    <xdr:sp macro="" textlink="">
      <xdr:nvSpPr>
        <xdr:cNvPr id="84" name="n_2aveValue【道路】&#10;有形固定資産減価償却率"/>
        <xdr:cNvSpPr txBox="1"/>
      </xdr:nvSpPr>
      <xdr:spPr>
        <a:xfrm>
          <a:off x="2652395" y="61150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165100</xdr:rowOff>
    </xdr:from>
    <xdr:ext cx="402590" cy="257175"/>
    <xdr:sp macro="" textlink="">
      <xdr:nvSpPr>
        <xdr:cNvPr id="85" name="n_3aveValue【道路】&#10;有形固定資産減価償却率"/>
        <xdr:cNvSpPr txBox="1"/>
      </xdr:nvSpPr>
      <xdr:spPr>
        <a:xfrm>
          <a:off x="1782445" y="611505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120650</xdr:rowOff>
    </xdr:from>
    <xdr:ext cx="402590" cy="256540"/>
    <xdr:sp macro="" textlink="">
      <xdr:nvSpPr>
        <xdr:cNvPr id="86" name="n_4aveValue【道路】&#10;有形固定資産減価償却率"/>
        <xdr:cNvSpPr txBox="1"/>
      </xdr:nvSpPr>
      <xdr:spPr>
        <a:xfrm>
          <a:off x="912495" y="60706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89535</xdr:rowOff>
    </xdr:from>
    <xdr:ext cx="405130" cy="256540"/>
    <xdr:sp macro="" textlink="">
      <xdr:nvSpPr>
        <xdr:cNvPr id="87" name="n_1mainValue【道路】&#10;有形固定資産減価償却率"/>
        <xdr:cNvSpPr txBox="1"/>
      </xdr:nvSpPr>
      <xdr:spPr>
        <a:xfrm>
          <a:off x="3513455" y="65347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72390</xdr:rowOff>
    </xdr:from>
    <xdr:ext cx="402590" cy="259080"/>
    <xdr:sp macro="" textlink="">
      <xdr:nvSpPr>
        <xdr:cNvPr id="88" name="n_2mainValue【道路】&#10;有形固定資産減価償却率"/>
        <xdr:cNvSpPr txBox="1"/>
      </xdr:nvSpPr>
      <xdr:spPr>
        <a:xfrm>
          <a:off x="2652395" y="6517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52070</xdr:rowOff>
    </xdr:from>
    <xdr:ext cx="402590" cy="256540"/>
    <xdr:sp macro="" textlink="">
      <xdr:nvSpPr>
        <xdr:cNvPr id="89" name="n_3mainValue【道路】&#10;有形固定資産減価償却率"/>
        <xdr:cNvSpPr txBox="1"/>
      </xdr:nvSpPr>
      <xdr:spPr>
        <a:xfrm>
          <a:off x="1782445" y="64973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7620</xdr:rowOff>
    </xdr:from>
    <xdr:ext cx="402590" cy="257175"/>
    <xdr:sp macro="" textlink="">
      <xdr:nvSpPr>
        <xdr:cNvPr id="90" name="n_4mainValue【道路】&#10;有形固定資産減価償却率"/>
        <xdr:cNvSpPr txBox="1"/>
      </xdr:nvSpPr>
      <xdr:spPr>
        <a:xfrm>
          <a:off x="912495" y="645287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474460" y="40449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59765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83185</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59765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59460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83185</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59460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71474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46</xdr:col>
      <xdr:colOff>127000</xdr:colOff>
      <xdr:row>29</xdr:row>
      <xdr:rowOff>83185</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71474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474460" y="51435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99" name="テキスト ボックス 98"/>
        <xdr:cNvSpPr txBox="1"/>
      </xdr:nvSpPr>
      <xdr:spPr>
        <a:xfrm>
          <a:off x="6436360" y="495935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474460" y="73469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474460" y="69786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5455" cy="259080"/>
    <xdr:sp macro="" textlink="">
      <xdr:nvSpPr>
        <xdr:cNvPr id="102" name="テキスト ボックス 101"/>
        <xdr:cNvSpPr txBox="1"/>
      </xdr:nvSpPr>
      <xdr:spPr>
        <a:xfrm>
          <a:off x="6014720" y="684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474460" y="6610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0860" cy="256540"/>
    <xdr:sp macro="" textlink="">
      <xdr:nvSpPr>
        <xdr:cNvPr id="104" name="テキスト ボックス 103"/>
        <xdr:cNvSpPr txBox="1"/>
      </xdr:nvSpPr>
      <xdr:spPr>
        <a:xfrm>
          <a:off x="5954395" y="64744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474460" y="6248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0860" cy="258445"/>
    <xdr:sp macro="" textlink="">
      <xdr:nvSpPr>
        <xdr:cNvPr id="106" name="テキスト ボックス 105"/>
        <xdr:cNvSpPr txBox="1"/>
      </xdr:nvSpPr>
      <xdr:spPr>
        <a:xfrm>
          <a:off x="5954395" y="6112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474460" y="58801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0860" cy="258445"/>
    <xdr:sp macro="" textlink="">
      <xdr:nvSpPr>
        <xdr:cNvPr id="108" name="テキスト ボックス 107"/>
        <xdr:cNvSpPr txBox="1"/>
      </xdr:nvSpPr>
      <xdr:spPr>
        <a:xfrm>
          <a:off x="5954395" y="5744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474460" y="55118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0860" cy="256540"/>
    <xdr:sp macro="" textlink="">
      <xdr:nvSpPr>
        <xdr:cNvPr id="110" name="テキスト ボックス 109"/>
        <xdr:cNvSpPr txBox="1"/>
      </xdr:nvSpPr>
      <xdr:spPr>
        <a:xfrm>
          <a:off x="5954395" y="537591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474460" y="5143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725" cy="259080"/>
    <xdr:sp macro="" textlink="">
      <xdr:nvSpPr>
        <xdr:cNvPr id="112" name="テキスト ボックス 111"/>
        <xdr:cNvSpPr txBox="1"/>
      </xdr:nvSpPr>
      <xdr:spPr>
        <a:xfrm>
          <a:off x="5890260" y="50076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474460" y="51435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34</xdr:row>
      <xdr:rowOff>89535</xdr:rowOff>
    </xdr:from>
    <xdr:to xmlns:xdr="http://schemas.openxmlformats.org/drawingml/2006/spreadsheetDrawing">
      <xdr:col>54</xdr:col>
      <xdr:colOff>186690</xdr:colOff>
      <xdr:row>41</xdr:row>
      <xdr:rowOff>100965</xdr:rowOff>
    </xdr:to>
    <xdr:cxnSp macro="">
      <xdr:nvCxnSpPr>
        <xdr:cNvPr id="114" name="直線コネクタ 113"/>
        <xdr:cNvCxnSpPr/>
      </xdr:nvCxnSpPr>
      <xdr:spPr>
        <a:xfrm flipV="1">
          <a:off x="10267950" y="5709285"/>
          <a:ext cx="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104775</xdr:rowOff>
    </xdr:from>
    <xdr:ext cx="469900" cy="259080"/>
    <xdr:sp macro="" textlink="">
      <xdr:nvSpPr>
        <xdr:cNvPr id="115" name="【道路】&#10;一人当たり延長最小値テキスト"/>
        <xdr:cNvSpPr txBox="1"/>
      </xdr:nvSpPr>
      <xdr:spPr>
        <a:xfrm>
          <a:off x="10306050" y="6880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100965</xdr:rowOff>
    </xdr:from>
    <xdr:to xmlns:xdr="http://schemas.openxmlformats.org/drawingml/2006/spreadsheetDrawing">
      <xdr:col>55</xdr:col>
      <xdr:colOff>88900</xdr:colOff>
      <xdr:row>41</xdr:row>
      <xdr:rowOff>100965</xdr:rowOff>
    </xdr:to>
    <xdr:cxnSp macro="">
      <xdr:nvCxnSpPr>
        <xdr:cNvPr id="116" name="直線コネクタ 115"/>
        <xdr:cNvCxnSpPr/>
      </xdr:nvCxnSpPr>
      <xdr:spPr>
        <a:xfrm>
          <a:off x="10182860" y="68764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36195</xdr:rowOff>
    </xdr:from>
    <xdr:ext cx="534670" cy="259080"/>
    <xdr:sp macro="" textlink="">
      <xdr:nvSpPr>
        <xdr:cNvPr id="117" name="【道路】&#10;一人当たり延長最大値テキスト"/>
        <xdr:cNvSpPr txBox="1"/>
      </xdr:nvSpPr>
      <xdr:spPr>
        <a:xfrm>
          <a:off x="10306050" y="5490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89535</xdr:rowOff>
    </xdr:from>
    <xdr:to xmlns:xdr="http://schemas.openxmlformats.org/drawingml/2006/spreadsheetDrawing">
      <xdr:col>55</xdr:col>
      <xdr:colOff>88900</xdr:colOff>
      <xdr:row>34</xdr:row>
      <xdr:rowOff>89535</xdr:rowOff>
    </xdr:to>
    <xdr:cxnSp macro="">
      <xdr:nvCxnSpPr>
        <xdr:cNvPr id="118" name="直線コネクタ 117"/>
        <xdr:cNvCxnSpPr/>
      </xdr:nvCxnSpPr>
      <xdr:spPr>
        <a:xfrm>
          <a:off x="10182860" y="57092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142240</xdr:rowOff>
    </xdr:from>
    <xdr:ext cx="534670" cy="259080"/>
    <xdr:sp macro="" textlink="">
      <xdr:nvSpPr>
        <xdr:cNvPr id="119" name="【道路】&#10;一人当たり延長平均値テキスト"/>
        <xdr:cNvSpPr txBox="1"/>
      </xdr:nvSpPr>
      <xdr:spPr>
        <a:xfrm>
          <a:off x="10306050" y="6257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119380</xdr:rowOff>
    </xdr:from>
    <xdr:to xmlns:xdr="http://schemas.openxmlformats.org/drawingml/2006/spreadsheetDrawing">
      <xdr:col>55</xdr:col>
      <xdr:colOff>50800</xdr:colOff>
      <xdr:row>39</xdr:row>
      <xdr:rowOff>50165</xdr:rowOff>
    </xdr:to>
    <xdr:sp macro="" textlink="">
      <xdr:nvSpPr>
        <xdr:cNvPr id="120" name="フローチャート: 判断 119"/>
        <xdr:cNvSpPr/>
      </xdr:nvSpPr>
      <xdr:spPr>
        <a:xfrm>
          <a:off x="10220960" y="6399530"/>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134620</xdr:rowOff>
    </xdr:from>
    <xdr:to xmlns:xdr="http://schemas.openxmlformats.org/drawingml/2006/spreadsheetDrawing">
      <xdr:col>50</xdr:col>
      <xdr:colOff>165100</xdr:colOff>
      <xdr:row>39</xdr:row>
      <xdr:rowOff>64770</xdr:rowOff>
    </xdr:to>
    <xdr:sp macro="" textlink="">
      <xdr:nvSpPr>
        <xdr:cNvPr id="121" name="フローチャート: 判断 120"/>
        <xdr:cNvSpPr/>
      </xdr:nvSpPr>
      <xdr:spPr>
        <a:xfrm>
          <a:off x="9398000" y="6414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145415</xdr:rowOff>
    </xdr:from>
    <xdr:to xmlns:xdr="http://schemas.openxmlformats.org/drawingml/2006/spreadsheetDrawing">
      <xdr:col>46</xdr:col>
      <xdr:colOff>38100</xdr:colOff>
      <xdr:row>39</xdr:row>
      <xdr:rowOff>75565</xdr:rowOff>
    </xdr:to>
    <xdr:sp macro="" textlink="">
      <xdr:nvSpPr>
        <xdr:cNvPr id="122" name="フローチャート: 判断 121"/>
        <xdr:cNvSpPr/>
      </xdr:nvSpPr>
      <xdr:spPr>
        <a:xfrm>
          <a:off x="8528050" y="642556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155575</xdr:rowOff>
    </xdr:from>
    <xdr:to xmlns:xdr="http://schemas.openxmlformats.org/drawingml/2006/spreadsheetDrawing">
      <xdr:col>41</xdr:col>
      <xdr:colOff>101600</xdr:colOff>
      <xdr:row>39</xdr:row>
      <xdr:rowOff>86360</xdr:rowOff>
    </xdr:to>
    <xdr:sp macro="" textlink="">
      <xdr:nvSpPr>
        <xdr:cNvPr id="123" name="フローチャート: 判断 122"/>
        <xdr:cNvSpPr/>
      </xdr:nvSpPr>
      <xdr:spPr>
        <a:xfrm>
          <a:off x="7654290" y="643572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35560</xdr:rowOff>
    </xdr:from>
    <xdr:to xmlns:xdr="http://schemas.openxmlformats.org/drawingml/2006/spreadsheetDrawing">
      <xdr:col>36</xdr:col>
      <xdr:colOff>165100</xdr:colOff>
      <xdr:row>39</xdr:row>
      <xdr:rowOff>137160</xdr:rowOff>
    </xdr:to>
    <xdr:sp macro="" textlink="">
      <xdr:nvSpPr>
        <xdr:cNvPr id="124" name="フローチャート: 判断 123"/>
        <xdr:cNvSpPr/>
      </xdr:nvSpPr>
      <xdr:spPr>
        <a:xfrm>
          <a:off x="678434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08126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1365" cy="259080"/>
    <xdr:sp macro="" textlink="">
      <xdr:nvSpPr>
        <xdr:cNvPr id="126" name="テキスト ボックス 125"/>
        <xdr:cNvSpPr txBox="1"/>
      </xdr:nvSpPr>
      <xdr:spPr>
        <a:xfrm>
          <a:off x="926211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1365" cy="259080"/>
    <xdr:sp macro="" textlink="">
      <xdr:nvSpPr>
        <xdr:cNvPr id="127" name="テキスト ボックス 126"/>
        <xdr:cNvSpPr txBox="1"/>
      </xdr:nvSpPr>
      <xdr:spPr>
        <a:xfrm>
          <a:off x="839216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9080"/>
    <xdr:sp macro="" textlink="">
      <xdr:nvSpPr>
        <xdr:cNvPr id="128" name="テキスト ボックス 127"/>
        <xdr:cNvSpPr txBox="1"/>
      </xdr:nvSpPr>
      <xdr:spPr>
        <a:xfrm>
          <a:off x="751840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1365" cy="259080"/>
    <xdr:sp macro="" textlink="">
      <xdr:nvSpPr>
        <xdr:cNvPr id="129" name="テキスト ボックス 128"/>
        <xdr:cNvSpPr txBox="1"/>
      </xdr:nvSpPr>
      <xdr:spPr>
        <a:xfrm>
          <a:off x="664845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50165</xdr:rowOff>
    </xdr:from>
    <xdr:to xmlns:xdr="http://schemas.openxmlformats.org/drawingml/2006/spreadsheetDrawing">
      <xdr:col>55</xdr:col>
      <xdr:colOff>50800</xdr:colOff>
      <xdr:row>41</xdr:row>
      <xdr:rowOff>151765</xdr:rowOff>
    </xdr:to>
    <xdr:sp macro="" textlink="">
      <xdr:nvSpPr>
        <xdr:cNvPr id="130" name="楕円 129"/>
        <xdr:cNvSpPr/>
      </xdr:nvSpPr>
      <xdr:spPr>
        <a:xfrm>
          <a:off x="10220960" y="68256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136525</xdr:rowOff>
    </xdr:from>
    <xdr:ext cx="469900" cy="258445"/>
    <xdr:sp macro="" textlink="">
      <xdr:nvSpPr>
        <xdr:cNvPr id="131" name="【道路】&#10;一人当たり延長該当値テキスト"/>
        <xdr:cNvSpPr txBox="1"/>
      </xdr:nvSpPr>
      <xdr:spPr>
        <a:xfrm>
          <a:off x="10306050" y="6746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52070</xdr:rowOff>
    </xdr:from>
    <xdr:to xmlns:xdr="http://schemas.openxmlformats.org/drawingml/2006/spreadsheetDrawing">
      <xdr:col>50</xdr:col>
      <xdr:colOff>165100</xdr:colOff>
      <xdr:row>41</xdr:row>
      <xdr:rowOff>153035</xdr:rowOff>
    </xdr:to>
    <xdr:sp macro="" textlink="">
      <xdr:nvSpPr>
        <xdr:cNvPr id="132" name="楕円 131"/>
        <xdr:cNvSpPr/>
      </xdr:nvSpPr>
      <xdr:spPr>
        <a:xfrm>
          <a:off x="9398000" y="682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100965</xdr:rowOff>
    </xdr:from>
    <xdr:to xmlns:xdr="http://schemas.openxmlformats.org/drawingml/2006/spreadsheetDrawing">
      <xdr:col>55</xdr:col>
      <xdr:colOff>0</xdr:colOff>
      <xdr:row>41</xdr:row>
      <xdr:rowOff>102235</xdr:rowOff>
    </xdr:to>
    <xdr:cxnSp macro="">
      <xdr:nvCxnSpPr>
        <xdr:cNvPr id="133" name="直線コネクタ 132"/>
        <xdr:cNvCxnSpPr/>
      </xdr:nvCxnSpPr>
      <xdr:spPr>
        <a:xfrm flipV="1">
          <a:off x="9448800" y="6876415"/>
          <a:ext cx="8191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52705</xdr:rowOff>
    </xdr:from>
    <xdr:to xmlns:xdr="http://schemas.openxmlformats.org/drawingml/2006/spreadsheetDrawing">
      <xdr:col>46</xdr:col>
      <xdr:colOff>38100</xdr:colOff>
      <xdr:row>41</xdr:row>
      <xdr:rowOff>154940</xdr:rowOff>
    </xdr:to>
    <xdr:sp macro="" textlink="">
      <xdr:nvSpPr>
        <xdr:cNvPr id="134" name="楕円 133"/>
        <xdr:cNvSpPr/>
      </xdr:nvSpPr>
      <xdr:spPr>
        <a:xfrm>
          <a:off x="8528050" y="682815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102235</xdr:rowOff>
    </xdr:from>
    <xdr:to xmlns:xdr="http://schemas.openxmlformats.org/drawingml/2006/spreadsheetDrawing">
      <xdr:col>50</xdr:col>
      <xdr:colOff>114300</xdr:colOff>
      <xdr:row>41</xdr:row>
      <xdr:rowOff>103505</xdr:rowOff>
    </xdr:to>
    <xdr:cxnSp macro="">
      <xdr:nvCxnSpPr>
        <xdr:cNvPr id="135" name="直線コネクタ 134"/>
        <xdr:cNvCxnSpPr/>
      </xdr:nvCxnSpPr>
      <xdr:spPr>
        <a:xfrm flipV="1">
          <a:off x="8578850" y="6877685"/>
          <a:ext cx="869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52705</xdr:rowOff>
    </xdr:from>
    <xdr:to xmlns:xdr="http://schemas.openxmlformats.org/drawingml/2006/spreadsheetDrawing">
      <xdr:col>41</xdr:col>
      <xdr:colOff>101600</xdr:colOff>
      <xdr:row>41</xdr:row>
      <xdr:rowOff>154940</xdr:rowOff>
    </xdr:to>
    <xdr:sp macro="" textlink="">
      <xdr:nvSpPr>
        <xdr:cNvPr id="136" name="楕円 135"/>
        <xdr:cNvSpPr/>
      </xdr:nvSpPr>
      <xdr:spPr>
        <a:xfrm>
          <a:off x="7654290" y="6828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103505</xdr:rowOff>
    </xdr:from>
    <xdr:to xmlns:xdr="http://schemas.openxmlformats.org/drawingml/2006/spreadsheetDrawing">
      <xdr:col>45</xdr:col>
      <xdr:colOff>177800</xdr:colOff>
      <xdr:row>41</xdr:row>
      <xdr:rowOff>103505</xdr:rowOff>
    </xdr:to>
    <xdr:cxnSp macro="">
      <xdr:nvCxnSpPr>
        <xdr:cNvPr id="137" name="直線コネクタ 136"/>
        <xdr:cNvCxnSpPr/>
      </xdr:nvCxnSpPr>
      <xdr:spPr>
        <a:xfrm flipV="1">
          <a:off x="7705090" y="687895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53340</xdr:rowOff>
    </xdr:from>
    <xdr:to xmlns:xdr="http://schemas.openxmlformats.org/drawingml/2006/spreadsheetDrawing">
      <xdr:col>36</xdr:col>
      <xdr:colOff>165100</xdr:colOff>
      <xdr:row>41</xdr:row>
      <xdr:rowOff>154940</xdr:rowOff>
    </xdr:to>
    <xdr:sp macro="" textlink="">
      <xdr:nvSpPr>
        <xdr:cNvPr id="138" name="楕円 137"/>
        <xdr:cNvSpPr/>
      </xdr:nvSpPr>
      <xdr:spPr>
        <a:xfrm>
          <a:off x="6784340" y="68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103505</xdr:rowOff>
    </xdr:from>
    <xdr:to xmlns:xdr="http://schemas.openxmlformats.org/drawingml/2006/spreadsheetDrawing">
      <xdr:col>41</xdr:col>
      <xdr:colOff>50800</xdr:colOff>
      <xdr:row>41</xdr:row>
      <xdr:rowOff>104140</xdr:rowOff>
    </xdr:to>
    <xdr:cxnSp macro="">
      <xdr:nvCxnSpPr>
        <xdr:cNvPr id="139" name="直線コネクタ 138"/>
        <xdr:cNvCxnSpPr/>
      </xdr:nvCxnSpPr>
      <xdr:spPr>
        <a:xfrm flipV="1">
          <a:off x="6835140" y="6878955"/>
          <a:ext cx="869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81280</xdr:rowOff>
    </xdr:from>
    <xdr:ext cx="534670" cy="259080"/>
    <xdr:sp macro="" textlink="">
      <xdr:nvSpPr>
        <xdr:cNvPr id="140" name="n_1aveValue【道路】&#10;一人当たり延長"/>
        <xdr:cNvSpPr txBox="1"/>
      </xdr:nvSpPr>
      <xdr:spPr>
        <a:xfrm>
          <a:off x="9172575" y="6196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92075</xdr:rowOff>
    </xdr:from>
    <xdr:ext cx="532130" cy="258445"/>
    <xdr:sp macro="" textlink="">
      <xdr:nvSpPr>
        <xdr:cNvPr id="141" name="n_2aveValue【道路】&#10;一人当たり延長"/>
        <xdr:cNvSpPr txBox="1"/>
      </xdr:nvSpPr>
      <xdr:spPr>
        <a:xfrm>
          <a:off x="8315325" y="62071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102235</xdr:rowOff>
    </xdr:from>
    <xdr:ext cx="532130" cy="258445"/>
    <xdr:sp macro="" textlink="">
      <xdr:nvSpPr>
        <xdr:cNvPr id="142" name="n_3aveValue【道路】&#10;一人当たり延長"/>
        <xdr:cNvSpPr txBox="1"/>
      </xdr:nvSpPr>
      <xdr:spPr>
        <a:xfrm>
          <a:off x="7445375" y="62172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37</xdr:row>
      <xdr:rowOff>153670</xdr:rowOff>
    </xdr:from>
    <xdr:ext cx="532130" cy="258445"/>
    <xdr:sp macro="" textlink="">
      <xdr:nvSpPr>
        <xdr:cNvPr id="143" name="n_4aveValue【道路】&#10;一人当たり延長"/>
        <xdr:cNvSpPr txBox="1"/>
      </xdr:nvSpPr>
      <xdr:spPr>
        <a:xfrm>
          <a:off x="6571615" y="626872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144145</xdr:rowOff>
    </xdr:from>
    <xdr:ext cx="469265" cy="257175"/>
    <xdr:sp macro="" textlink="">
      <xdr:nvSpPr>
        <xdr:cNvPr id="144" name="n_1mainValue【道路】&#10;一人当たり延長"/>
        <xdr:cNvSpPr txBox="1"/>
      </xdr:nvSpPr>
      <xdr:spPr>
        <a:xfrm>
          <a:off x="9204960" y="6919595"/>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145415</xdr:rowOff>
    </xdr:from>
    <xdr:ext cx="467995" cy="257175"/>
    <xdr:sp macro="" textlink="">
      <xdr:nvSpPr>
        <xdr:cNvPr id="145" name="n_2mainValue【道路】&#10;一人当たり延長"/>
        <xdr:cNvSpPr txBox="1"/>
      </xdr:nvSpPr>
      <xdr:spPr>
        <a:xfrm>
          <a:off x="8347710" y="69208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146050</xdr:rowOff>
    </xdr:from>
    <xdr:ext cx="467995" cy="257175"/>
    <xdr:sp macro="" textlink="">
      <xdr:nvSpPr>
        <xdr:cNvPr id="146" name="n_3mainValue【道路】&#10;一人当たり延長"/>
        <xdr:cNvSpPr txBox="1"/>
      </xdr:nvSpPr>
      <xdr:spPr>
        <a:xfrm>
          <a:off x="7473950" y="69215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146050</xdr:rowOff>
    </xdr:from>
    <xdr:ext cx="467995" cy="257175"/>
    <xdr:sp macro="" textlink="">
      <xdr:nvSpPr>
        <xdr:cNvPr id="147" name="n_4mainValue【道路】&#10;一人当たり延長"/>
        <xdr:cNvSpPr txBox="1"/>
      </xdr:nvSpPr>
      <xdr:spPr>
        <a:xfrm>
          <a:off x="6604000" y="69215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46760" y="77152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7376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7376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86690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86690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298704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298704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46760" y="88138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6" name="テキスト ボックス 155"/>
        <xdr:cNvSpPr txBox="1"/>
      </xdr:nvSpPr>
      <xdr:spPr>
        <a:xfrm>
          <a:off x="712470" y="862965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46760" y="11017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8" name="テキスト ボックス 157"/>
        <xdr:cNvSpPr txBox="1"/>
      </xdr:nvSpPr>
      <xdr:spPr>
        <a:xfrm>
          <a:off x="290830" y="10881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9" name="直線コネクタ 158"/>
        <xdr:cNvCxnSpPr/>
      </xdr:nvCxnSpPr>
      <xdr:spPr>
        <a:xfrm>
          <a:off x="746760" y="10648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5455" cy="259080"/>
    <xdr:sp macro="" textlink="">
      <xdr:nvSpPr>
        <xdr:cNvPr id="160" name="テキスト ボックス 159"/>
        <xdr:cNvSpPr txBox="1"/>
      </xdr:nvSpPr>
      <xdr:spPr>
        <a:xfrm>
          <a:off x="290830" y="10513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1" name="直線コネクタ 160"/>
        <xdr:cNvCxnSpPr/>
      </xdr:nvCxnSpPr>
      <xdr:spPr>
        <a:xfrm>
          <a:off x="746760" y="102806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2590" cy="259080"/>
    <xdr:sp macro="" textlink="">
      <xdr:nvSpPr>
        <xdr:cNvPr id="162" name="テキスト ボックス 161"/>
        <xdr:cNvSpPr txBox="1"/>
      </xdr:nvSpPr>
      <xdr:spPr>
        <a:xfrm>
          <a:off x="354965" y="1014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3" name="直線コネクタ 162"/>
        <xdr:cNvCxnSpPr/>
      </xdr:nvCxnSpPr>
      <xdr:spPr>
        <a:xfrm>
          <a:off x="746760" y="9912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2590" cy="256540"/>
    <xdr:sp macro="" textlink="">
      <xdr:nvSpPr>
        <xdr:cNvPr id="164" name="テキスト ボックス 163"/>
        <xdr:cNvSpPr txBox="1"/>
      </xdr:nvSpPr>
      <xdr:spPr>
        <a:xfrm>
          <a:off x="354965" y="97764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5" name="直線コネクタ 164"/>
        <xdr:cNvCxnSpPr/>
      </xdr:nvCxnSpPr>
      <xdr:spPr>
        <a:xfrm>
          <a:off x="746760" y="9550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2590" cy="258445"/>
    <xdr:sp macro="" textlink="">
      <xdr:nvSpPr>
        <xdr:cNvPr id="166" name="テキスト ボックス 165"/>
        <xdr:cNvSpPr txBox="1"/>
      </xdr:nvSpPr>
      <xdr:spPr>
        <a:xfrm>
          <a:off x="354965" y="94145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7" name="直線コネクタ 166"/>
        <xdr:cNvCxnSpPr/>
      </xdr:nvCxnSpPr>
      <xdr:spPr>
        <a:xfrm>
          <a:off x="746760" y="9182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2590" cy="258445"/>
    <xdr:sp macro="" textlink="">
      <xdr:nvSpPr>
        <xdr:cNvPr id="168" name="テキスト ボックス 167"/>
        <xdr:cNvSpPr txBox="1"/>
      </xdr:nvSpPr>
      <xdr:spPr>
        <a:xfrm>
          <a:off x="354965" y="9046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46760" y="8813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185" cy="256540"/>
    <xdr:sp macro="" textlink="">
      <xdr:nvSpPr>
        <xdr:cNvPr id="170" name="テキスト ボックス 169"/>
        <xdr:cNvSpPr txBox="1"/>
      </xdr:nvSpPr>
      <xdr:spPr>
        <a:xfrm>
          <a:off x="415290" y="8677910"/>
          <a:ext cx="337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橋りょう・トンネル】&#10;有形固定資産減価償却率グラフ枠"/>
        <xdr:cNvSpPr/>
      </xdr:nvSpPr>
      <xdr:spPr>
        <a:xfrm>
          <a:off x="746760" y="88138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110490</xdr:rowOff>
    </xdr:from>
    <xdr:to xmlns:xdr="http://schemas.openxmlformats.org/drawingml/2006/spreadsheetDrawing">
      <xdr:col>24</xdr:col>
      <xdr:colOff>62865</xdr:colOff>
      <xdr:row>62</xdr:row>
      <xdr:rowOff>165100</xdr:rowOff>
    </xdr:to>
    <xdr:cxnSp macro="">
      <xdr:nvCxnSpPr>
        <xdr:cNvPr id="172" name="直線コネクタ 171"/>
        <xdr:cNvCxnSpPr/>
      </xdr:nvCxnSpPr>
      <xdr:spPr>
        <a:xfrm flipV="1">
          <a:off x="4543425" y="9197340"/>
          <a:ext cx="0" cy="1210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1905</xdr:rowOff>
    </xdr:from>
    <xdr:ext cx="405130" cy="259080"/>
    <xdr:sp macro="" textlink="">
      <xdr:nvSpPr>
        <xdr:cNvPr id="173" name="【橋りょう・トンネル】&#10;有形固定資産減価償却率最小値テキスト"/>
        <xdr:cNvSpPr txBox="1"/>
      </xdr:nvSpPr>
      <xdr:spPr>
        <a:xfrm>
          <a:off x="4582160" y="10409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62</xdr:row>
      <xdr:rowOff>165100</xdr:rowOff>
    </xdr:from>
    <xdr:to xmlns:xdr="http://schemas.openxmlformats.org/drawingml/2006/spreadsheetDrawing">
      <xdr:col>24</xdr:col>
      <xdr:colOff>152400</xdr:colOff>
      <xdr:row>62</xdr:row>
      <xdr:rowOff>165100</xdr:rowOff>
    </xdr:to>
    <xdr:cxnSp macro="">
      <xdr:nvCxnSpPr>
        <xdr:cNvPr id="174" name="直線コネクタ 173"/>
        <xdr:cNvCxnSpPr/>
      </xdr:nvCxnSpPr>
      <xdr:spPr>
        <a:xfrm>
          <a:off x="4458970" y="104076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57150</xdr:rowOff>
    </xdr:from>
    <xdr:ext cx="405130" cy="258445"/>
    <xdr:sp macro="" textlink="">
      <xdr:nvSpPr>
        <xdr:cNvPr id="175" name="【橋りょう・トンネル】&#10;有形固定資産減価償却率最大値テキスト"/>
        <xdr:cNvSpPr txBox="1"/>
      </xdr:nvSpPr>
      <xdr:spPr>
        <a:xfrm>
          <a:off x="4582160" y="8978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110490</xdr:rowOff>
    </xdr:from>
    <xdr:to xmlns:xdr="http://schemas.openxmlformats.org/drawingml/2006/spreadsheetDrawing">
      <xdr:col>24</xdr:col>
      <xdr:colOff>152400</xdr:colOff>
      <xdr:row>55</xdr:row>
      <xdr:rowOff>110490</xdr:rowOff>
    </xdr:to>
    <xdr:cxnSp macro="">
      <xdr:nvCxnSpPr>
        <xdr:cNvPr id="176" name="直線コネクタ 175"/>
        <xdr:cNvCxnSpPr/>
      </xdr:nvCxnSpPr>
      <xdr:spPr>
        <a:xfrm>
          <a:off x="4458970" y="91973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137160</xdr:rowOff>
    </xdr:from>
    <xdr:ext cx="405130" cy="259080"/>
    <xdr:sp macro="" textlink="">
      <xdr:nvSpPr>
        <xdr:cNvPr id="177" name="【橋りょう・トンネル】&#10;有形固定資産減価償却率平均値テキスト"/>
        <xdr:cNvSpPr txBox="1"/>
      </xdr:nvSpPr>
      <xdr:spPr>
        <a:xfrm>
          <a:off x="4582160" y="98844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158750</xdr:rowOff>
    </xdr:from>
    <xdr:to xmlns:xdr="http://schemas.openxmlformats.org/drawingml/2006/spreadsheetDrawing">
      <xdr:col>24</xdr:col>
      <xdr:colOff>114300</xdr:colOff>
      <xdr:row>60</xdr:row>
      <xdr:rowOff>88900</xdr:rowOff>
    </xdr:to>
    <xdr:sp macro="" textlink="">
      <xdr:nvSpPr>
        <xdr:cNvPr id="178" name="フローチャート: 判断 177"/>
        <xdr:cNvSpPr/>
      </xdr:nvSpPr>
      <xdr:spPr>
        <a:xfrm>
          <a:off x="4493260" y="9906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126365</xdr:rowOff>
    </xdr:from>
    <xdr:to xmlns:xdr="http://schemas.openxmlformats.org/drawingml/2006/spreadsheetDrawing">
      <xdr:col>20</xdr:col>
      <xdr:colOff>38100</xdr:colOff>
      <xdr:row>60</xdr:row>
      <xdr:rowOff>56515</xdr:rowOff>
    </xdr:to>
    <xdr:sp macro="" textlink="">
      <xdr:nvSpPr>
        <xdr:cNvPr id="179" name="フローチャート: 判断 178"/>
        <xdr:cNvSpPr/>
      </xdr:nvSpPr>
      <xdr:spPr>
        <a:xfrm>
          <a:off x="3674110" y="987361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122555</xdr:rowOff>
    </xdr:from>
    <xdr:to xmlns:xdr="http://schemas.openxmlformats.org/drawingml/2006/spreadsheetDrawing">
      <xdr:col>15</xdr:col>
      <xdr:colOff>101600</xdr:colOff>
      <xdr:row>60</xdr:row>
      <xdr:rowOff>52705</xdr:rowOff>
    </xdr:to>
    <xdr:sp macro="" textlink="">
      <xdr:nvSpPr>
        <xdr:cNvPr id="180" name="フローチャート: 判断 179"/>
        <xdr:cNvSpPr/>
      </xdr:nvSpPr>
      <xdr:spPr>
        <a:xfrm>
          <a:off x="2800350" y="9869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84455</xdr:rowOff>
    </xdr:from>
    <xdr:to xmlns:xdr="http://schemas.openxmlformats.org/drawingml/2006/spreadsheetDrawing">
      <xdr:col>10</xdr:col>
      <xdr:colOff>165100</xdr:colOff>
      <xdr:row>60</xdr:row>
      <xdr:rowOff>14605</xdr:rowOff>
    </xdr:to>
    <xdr:sp macro="" textlink="">
      <xdr:nvSpPr>
        <xdr:cNvPr id="181" name="フローチャート: 判断 180"/>
        <xdr:cNvSpPr/>
      </xdr:nvSpPr>
      <xdr:spPr>
        <a:xfrm>
          <a:off x="1930400" y="98317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42545</xdr:rowOff>
    </xdr:from>
    <xdr:to xmlns:xdr="http://schemas.openxmlformats.org/drawingml/2006/spreadsheetDrawing">
      <xdr:col>6</xdr:col>
      <xdr:colOff>38100</xdr:colOff>
      <xdr:row>59</xdr:row>
      <xdr:rowOff>144145</xdr:rowOff>
    </xdr:to>
    <xdr:sp macro="" textlink="">
      <xdr:nvSpPr>
        <xdr:cNvPr id="182" name="フローチャート: 判断 181"/>
        <xdr:cNvSpPr/>
      </xdr:nvSpPr>
      <xdr:spPr>
        <a:xfrm>
          <a:off x="1060450" y="978979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3" name="テキスト ボックス 182"/>
        <xdr:cNvSpPr txBox="1"/>
      </xdr:nvSpPr>
      <xdr:spPr>
        <a:xfrm>
          <a:off x="435737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1365" cy="257175"/>
    <xdr:sp macro="" textlink="">
      <xdr:nvSpPr>
        <xdr:cNvPr id="184" name="テキスト ボックス 183"/>
        <xdr:cNvSpPr txBox="1"/>
      </xdr:nvSpPr>
      <xdr:spPr>
        <a:xfrm>
          <a:off x="353822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1365" cy="257175"/>
    <xdr:sp macro="" textlink="">
      <xdr:nvSpPr>
        <xdr:cNvPr id="185" name="テキスト ボックス 184"/>
        <xdr:cNvSpPr txBox="1"/>
      </xdr:nvSpPr>
      <xdr:spPr>
        <a:xfrm>
          <a:off x="266446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1365" cy="257175"/>
    <xdr:sp macro="" textlink="">
      <xdr:nvSpPr>
        <xdr:cNvPr id="186" name="テキスト ボックス 185"/>
        <xdr:cNvSpPr txBox="1"/>
      </xdr:nvSpPr>
      <xdr:spPr>
        <a:xfrm>
          <a:off x="179451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1365" cy="257175"/>
    <xdr:sp macro="" textlink="">
      <xdr:nvSpPr>
        <xdr:cNvPr id="187" name="テキスト ボックス 186"/>
        <xdr:cNvSpPr txBox="1"/>
      </xdr:nvSpPr>
      <xdr:spPr>
        <a:xfrm>
          <a:off x="92456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107315</xdr:rowOff>
    </xdr:from>
    <xdr:to xmlns:xdr="http://schemas.openxmlformats.org/drawingml/2006/spreadsheetDrawing">
      <xdr:col>24</xdr:col>
      <xdr:colOff>114300</xdr:colOff>
      <xdr:row>60</xdr:row>
      <xdr:rowOff>37465</xdr:rowOff>
    </xdr:to>
    <xdr:sp macro="" textlink="">
      <xdr:nvSpPr>
        <xdr:cNvPr id="188" name="楕円 187"/>
        <xdr:cNvSpPr/>
      </xdr:nvSpPr>
      <xdr:spPr>
        <a:xfrm>
          <a:off x="4493260" y="9854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130175</xdr:rowOff>
    </xdr:from>
    <xdr:ext cx="405130" cy="258445"/>
    <xdr:sp macro="" textlink="">
      <xdr:nvSpPr>
        <xdr:cNvPr id="189" name="【橋りょう・トンネル】&#10;有形固定資産減価償却率該当値テキスト"/>
        <xdr:cNvSpPr txBox="1"/>
      </xdr:nvSpPr>
      <xdr:spPr>
        <a:xfrm>
          <a:off x="4582160" y="97123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42545</xdr:rowOff>
    </xdr:from>
    <xdr:to xmlns:xdr="http://schemas.openxmlformats.org/drawingml/2006/spreadsheetDrawing">
      <xdr:col>20</xdr:col>
      <xdr:colOff>38100</xdr:colOff>
      <xdr:row>59</xdr:row>
      <xdr:rowOff>144145</xdr:rowOff>
    </xdr:to>
    <xdr:sp macro="" textlink="">
      <xdr:nvSpPr>
        <xdr:cNvPr id="190" name="楕円 189"/>
        <xdr:cNvSpPr/>
      </xdr:nvSpPr>
      <xdr:spPr>
        <a:xfrm>
          <a:off x="3674110" y="97897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93345</xdr:rowOff>
    </xdr:from>
    <xdr:to xmlns:xdr="http://schemas.openxmlformats.org/drawingml/2006/spreadsheetDrawing">
      <xdr:col>24</xdr:col>
      <xdr:colOff>63500</xdr:colOff>
      <xdr:row>59</xdr:row>
      <xdr:rowOff>158115</xdr:rowOff>
    </xdr:to>
    <xdr:cxnSp macro="">
      <xdr:nvCxnSpPr>
        <xdr:cNvPr id="191" name="直線コネクタ 190"/>
        <xdr:cNvCxnSpPr/>
      </xdr:nvCxnSpPr>
      <xdr:spPr>
        <a:xfrm>
          <a:off x="3724910" y="9840595"/>
          <a:ext cx="8191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10160</xdr:rowOff>
    </xdr:from>
    <xdr:to xmlns:xdr="http://schemas.openxmlformats.org/drawingml/2006/spreadsheetDrawing">
      <xdr:col>15</xdr:col>
      <xdr:colOff>101600</xdr:colOff>
      <xdr:row>59</xdr:row>
      <xdr:rowOff>111760</xdr:rowOff>
    </xdr:to>
    <xdr:sp macro="" textlink="">
      <xdr:nvSpPr>
        <xdr:cNvPr id="192" name="楕円 191"/>
        <xdr:cNvSpPr/>
      </xdr:nvSpPr>
      <xdr:spPr>
        <a:xfrm>
          <a:off x="280035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60960</xdr:rowOff>
    </xdr:from>
    <xdr:to xmlns:xdr="http://schemas.openxmlformats.org/drawingml/2006/spreadsheetDrawing">
      <xdr:col>19</xdr:col>
      <xdr:colOff>177800</xdr:colOff>
      <xdr:row>59</xdr:row>
      <xdr:rowOff>93345</xdr:rowOff>
    </xdr:to>
    <xdr:cxnSp macro="">
      <xdr:nvCxnSpPr>
        <xdr:cNvPr id="193" name="直線コネクタ 192"/>
        <xdr:cNvCxnSpPr/>
      </xdr:nvCxnSpPr>
      <xdr:spPr>
        <a:xfrm>
          <a:off x="2851150" y="9808210"/>
          <a:ext cx="8737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149225</xdr:rowOff>
    </xdr:from>
    <xdr:to xmlns:xdr="http://schemas.openxmlformats.org/drawingml/2006/spreadsheetDrawing">
      <xdr:col>10</xdr:col>
      <xdr:colOff>165100</xdr:colOff>
      <xdr:row>59</xdr:row>
      <xdr:rowOff>79375</xdr:rowOff>
    </xdr:to>
    <xdr:sp macro="" textlink="">
      <xdr:nvSpPr>
        <xdr:cNvPr id="194" name="楕円 193"/>
        <xdr:cNvSpPr/>
      </xdr:nvSpPr>
      <xdr:spPr>
        <a:xfrm>
          <a:off x="1930400" y="9731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29210</xdr:rowOff>
    </xdr:from>
    <xdr:to xmlns:xdr="http://schemas.openxmlformats.org/drawingml/2006/spreadsheetDrawing">
      <xdr:col>15</xdr:col>
      <xdr:colOff>50800</xdr:colOff>
      <xdr:row>59</xdr:row>
      <xdr:rowOff>60960</xdr:rowOff>
    </xdr:to>
    <xdr:cxnSp macro="">
      <xdr:nvCxnSpPr>
        <xdr:cNvPr id="195" name="直線コネクタ 194"/>
        <xdr:cNvCxnSpPr/>
      </xdr:nvCxnSpPr>
      <xdr:spPr>
        <a:xfrm>
          <a:off x="1981200" y="9776460"/>
          <a:ext cx="8699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116840</xdr:rowOff>
    </xdr:from>
    <xdr:to xmlns:xdr="http://schemas.openxmlformats.org/drawingml/2006/spreadsheetDrawing">
      <xdr:col>6</xdr:col>
      <xdr:colOff>38100</xdr:colOff>
      <xdr:row>59</xdr:row>
      <xdr:rowOff>46990</xdr:rowOff>
    </xdr:to>
    <xdr:sp macro="" textlink="">
      <xdr:nvSpPr>
        <xdr:cNvPr id="196" name="楕円 195"/>
        <xdr:cNvSpPr/>
      </xdr:nvSpPr>
      <xdr:spPr>
        <a:xfrm>
          <a:off x="1060450" y="969899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165100</xdr:rowOff>
    </xdr:from>
    <xdr:to xmlns:xdr="http://schemas.openxmlformats.org/drawingml/2006/spreadsheetDrawing">
      <xdr:col>10</xdr:col>
      <xdr:colOff>114300</xdr:colOff>
      <xdr:row>59</xdr:row>
      <xdr:rowOff>29210</xdr:rowOff>
    </xdr:to>
    <xdr:cxnSp macro="">
      <xdr:nvCxnSpPr>
        <xdr:cNvPr id="197" name="直線コネクタ 196"/>
        <xdr:cNvCxnSpPr/>
      </xdr:nvCxnSpPr>
      <xdr:spPr>
        <a:xfrm>
          <a:off x="1111250" y="9747250"/>
          <a:ext cx="8699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47625</xdr:rowOff>
    </xdr:from>
    <xdr:ext cx="405130" cy="259080"/>
    <xdr:sp macro="" textlink="">
      <xdr:nvSpPr>
        <xdr:cNvPr id="198" name="n_1aveValue【橋りょう・トンネル】&#10;有形固定資産減価償却率"/>
        <xdr:cNvSpPr txBox="1"/>
      </xdr:nvSpPr>
      <xdr:spPr>
        <a:xfrm>
          <a:off x="3513455" y="9959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43815</xdr:rowOff>
    </xdr:from>
    <xdr:ext cx="402590" cy="257175"/>
    <xdr:sp macro="" textlink="">
      <xdr:nvSpPr>
        <xdr:cNvPr id="199" name="n_2aveValue【橋りょう・トンネル】&#10;有形固定資産減価償却率"/>
        <xdr:cNvSpPr txBox="1"/>
      </xdr:nvSpPr>
      <xdr:spPr>
        <a:xfrm>
          <a:off x="2652395" y="9956165"/>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6350</xdr:rowOff>
    </xdr:from>
    <xdr:ext cx="402590" cy="257175"/>
    <xdr:sp macro="" textlink="">
      <xdr:nvSpPr>
        <xdr:cNvPr id="200" name="n_3aveValue【橋りょう・トンネル】&#10;有形固定資産減価償却率"/>
        <xdr:cNvSpPr txBox="1"/>
      </xdr:nvSpPr>
      <xdr:spPr>
        <a:xfrm>
          <a:off x="1782445" y="991870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135255</xdr:rowOff>
    </xdr:from>
    <xdr:ext cx="402590" cy="257175"/>
    <xdr:sp macro="" textlink="">
      <xdr:nvSpPr>
        <xdr:cNvPr id="201" name="n_4aveValue【橋りょう・トンネル】&#10;有形固定資産減価償却率"/>
        <xdr:cNvSpPr txBox="1"/>
      </xdr:nvSpPr>
      <xdr:spPr>
        <a:xfrm>
          <a:off x="912495" y="9882505"/>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160655</xdr:rowOff>
    </xdr:from>
    <xdr:ext cx="405130" cy="258445"/>
    <xdr:sp macro="" textlink="">
      <xdr:nvSpPr>
        <xdr:cNvPr id="202" name="n_1mainValue【橋りょう・トンネル】&#10;有形固定資産減価償却率"/>
        <xdr:cNvSpPr txBox="1"/>
      </xdr:nvSpPr>
      <xdr:spPr>
        <a:xfrm>
          <a:off x="3513455" y="9577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128270</xdr:rowOff>
    </xdr:from>
    <xdr:ext cx="402590" cy="258445"/>
    <xdr:sp macro="" textlink="">
      <xdr:nvSpPr>
        <xdr:cNvPr id="203" name="n_2mainValue【橋りょう・トンネル】&#10;有形固定資産減価償却率"/>
        <xdr:cNvSpPr txBox="1"/>
      </xdr:nvSpPr>
      <xdr:spPr>
        <a:xfrm>
          <a:off x="2652395" y="954532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95885</xdr:rowOff>
    </xdr:from>
    <xdr:ext cx="402590" cy="258445"/>
    <xdr:sp macro="" textlink="">
      <xdr:nvSpPr>
        <xdr:cNvPr id="204" name="n_3mainValue【橋りょう・トンネル】&#10;有形固定資産減価償却率"/>
        <xdr:cNvSpPr txBox="1"/>
      </xdr:nvSpPr>
      <xdr:spPr>
        <a:xfrm>
          <a:off x="1782445" y="95129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63500</xdr:rowOff>
    </xdr:from>
    <xdr:ext cx="402590" cy="256540"/>
    <xdr:sp macro="" textlink="">
      <xdr:nvSpPr>
        <xdr:cNvPr id="205" name="n_4mainValue【橋りょう・トンネル】&#10;有形固定資産減価償却率"/>
        <xdr:cNvSpPr txBox="1"/>
      </xdr:nvSpPr>
      <xdr:spPr>
        <a:xfrm>
          <a:off x="912495" y="94805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474460" y="77152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59765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59765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59460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59460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71474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71474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474460" y="88138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4" name="テキスト ボックス 213"/>
        <xdr:cNvSpPr txBox="1"/>
      </xdr:nvSpPr>
      <xdr:spPr>
        <a:xfrm>
          <a:off x="6436360" y="862965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474460" y="110172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6" name="直線コネクタ 215"/>
        <xdr:cNvCxnSpPr/>
      </xdr:nvCxnSpPr>
      <xdr:spPr>
        <a:xfrm>
          <a:off x="6474460" y="106489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015" cy="259080"/>
    <xdr:sp macro="" textlink="">
      <xdr:nvSpPr>
        <xdr:cNvPr id="217" name="テキスト ボックス 216"/>
        <xdr:cNvSpPr txBox="1"/>
      </xdr:nvSpPr>
      <xdr:spPr>
        <a:xfrm>
          <a:off x="6229350" y="105130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8" name="直線コネクタ 217"/>
        <xdr:cNvCxnSpPr/>
      </xdr:nvCxnSpPr>
      <xdr:spPr>
        <a:xfrm>
          <a:off x="6474460" y="102806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3725" cy="259080"/>
    <xdr:sp macro="" textlink="">
      <xdr:nvSpPr>
        <xdr:cNvPr id="219" name="テキスト ボックス 218"/>
        <xdr:cNvSpPr txBox="1"/>
      </xdr:nvSpPr>
      <xdr:spPr>
        <a:xfrm>
          <a:off x="5890260" y="1014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0" name="直線コネクタ 219"/>
        <xdr:cNvCxnSpPr/>
      </xdr:nvCxnSpPr>
      <xdr:spPr>
        <a:xfrm>
          <a:off x="6474460" y="9912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3725" cy="256540"/>
    <xdr:sp macro="" textlink="">
      <xdr:nvSpPr>
        <xdr:cNvPr id="221" name="テキスト ボックス 220"/>
        <xdr:cNvSpPr txBox="1"/>
      </xdr:nvSpPr>
      <xdr:spPr>
        <a:xfrm>
          <a:off x="5890260" y="97764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2" name="直線コネクタ 221"/>
        <xdr:cNvCxnSpPr/>
      </xdr:nvCxnSpPr>
      <xdr:spPr>
        <a:xfrm>
          <a:off x="6474460" y="9550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3725" cy="258445"/>
    <xdr:sp macro="" textlink="">
      <xdr:nvSpPr>
        <xdr:cNvPr id="223" name="テキスト ボックス 222"/>
        <xdr:cNvSpPr txBox="1"/>
      </xdr:nvSpPr>
      <xdr:spPr>
        <a:xfrm>
          <a:off x="5890260" y="941451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4" name="直線コネクタ 223"/>
        <xdr:cNvCxnSpPr/>
      </xdr:nvCxnSpPr>
      <xdr:spPr>
        <a:xfrm>
          <a:off x="6474460" y="91821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124460</xdr:rowOff>
    </xdr:from>
    <xdr:ext cx="593725" cy="258445"/>
    <xdr:sp macro="" textlink="">
      <xdr:nvSpPr>
        <xdr:cNvPr id="225" name="テキスト ボックス 224"/>
        <xdr:cNvSpPr txBox="1"/>
      </xdr:nvSpPr>
      <xdr:spPr>
        <a:xfrm>
          <a:off x="5890260" y="904621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474460" y="88138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895" cy="256540"/>
    <xdr:sp macro="" textlink="">
      <xdr:nvSpPr>
        <xdr:cNvPr id="227" name="テキスト ボックス 226"/>
        <xdr:cNvSpPr txBox="1"/>
      </xdr:nvSpPr>
      <xdr:spPr>
        <a:xfrm>
          <a:off x="5800090" y="8677910"/>
          <a:ext cx="6838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8" name="【橋りょう・トンネル】&#10;一人当たり有形固定資産（償却資産）額グラフ枠"/>
        <xdr:cNvSpPr/>
      </xdr:nvSpPr>
      <xdr:spPr>
        <a:xfrm>
          <a:off x="6474460" y="88138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56</xdr:row>
      <xdr:rowOff>12700</xdr:rowOff>
    </xdr:from>
    <xdr:to xmlns:xdr="http://schemas.openxmlformats.org/drawingml/2006/spreadsheetDrawing">
      <xdr:col>54</xdr:col>
      <xdr:colOff>186690</xdr:colOff>
      <xdr:row>64</xdr:row>
      <xdr:rowOff>23495</xdr:rowOff>
    </xdr:to>
    <xdr:cxnSp macro="">
      <xdr:nvCxnSpPr>
        <xdr:cNvPr id="229" name="直線コネクタ 228"/>
        <xdr:cNvCxnSpPr/>
      </xdr:nvCxnSpPr>
      <xdr:spPr>
        <a:xfrm flipV="1">
          <a:off x="10267950" y="9264650"/>
          <a:ext cx="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27305</xdr:rowOff>
    </xdr:from>
    <xdr:ext cx="534670" cy="258445"/>
    <xdr:sp macro="" textlink="">
      <xdr:nvSpPr>
        <xdr:cNvPr id="230" name="【橋りょう・トンネル】&#10;一人当たり有形固定資産（償却資産）額最小値テキスト"/>
        <xdr:cNvSpPr txBox="1"/>
      </xdr:nvSpPr>
      <xdr:spPr>
        <a:xfrm>
          <a:off x="10306050" y="10600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23495</xdr:rowOff>
    </xdr:from>
    <xdr:to xmlns:xdr="http://schemas.openxmlformats.org/drawingml/2006/spreadsheetDrawing">
      <xdr:col>55</xdr:col>
      <xdr:colOff>88900</xdr:colOff>
      <xdr:row>64</xdr:row>
      <xdr:rowOff>23495</xdr:rowOff>
    </xdr:to>
    <xdr:cxnSp macro="">
      <xdr:nvCxnSpPr>
        <xdr:cNvPr id="231" name="直線コネクタ 230"/>
        <xdr:cNvCxnSpPr/>
      </xdr:nvCxnSpPr>
      <xdr:spPr>
        <a:xfrm>
          <a:off x="10182860" y="105962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130810</xdr:rowOff>
    </xdr:from>
    <xdr:ext cx="598805" cy="258445"/>
    <xdr:sp macro="" textlink="">
      <xdr:nvSpPr>
        <xdr:cNvPr id="232" name="【橋りょう・トンネル】&#10;一人当たり有形固定資産（償却資産）額最大値テキスト"/>
        <xdr:cNvSpPr txBox="1"/>
      </xdr:nvSpPr>
      <xdr:spPr>
        <a:xfrm>
          <a:off x="10306050" y="90525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12700</xdr:rowOff>
    </xdr:from>
    <xdr:to xmlns:xdr="http://schemas.openxmlformats.org/drawingml/2006/spreadsheetDrawing">
      <xdr:col>55</xdr:col>
      <xdr:colOff>88900</xdr:colOff>
      <xdr:row>56</xdr:row>
      <xdr:rowOff>12700</xdr:rowOff>
    </xdr:to>
    <xdr:cxnSp macro="">
      <xdr:nvCxnSpPr>
        <xdr:cNvPr id="233" name="直線コネクタ 232"/>
        <xdr:cNvCxnSpPr/>
      </xdr:nvCxnSpPr>
      <xdr:spPr>
        <a:xfrm>
          <a:off x="10182860" y="92646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43815</xdr:rowOff>
    </xdr:from>
    <xdr:ext cx="598805" cy="257175"/>
    <xdr:sp macro="" textlink="">
      <xdr:nvSpPr>
        <xdr:cNvPr id="234" name="【橋りょう・トンネル】&#10;一人当たり有形固定資産（償却資産）額平均値テキスト"/>
        <xdr:cNvSpPr txBox="1"/>
      </xdr:nvSpPr>
      <xdr:spPr>
        <a:xfrm>
          <a:off x="10306050" y="995616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20955</xdr:rowOff>
    </xdr:from>
    <xdr:to xmlns:xdr="http://schemas.openxmlformats.org/drawingml/2006/spreadsheetDrawing">
      <xdr:col>55</xdr:col>
      <xdr:colOff>50800</xdr:colOff>
      <xdr:row>61</xdr:row>
      <xdr:rowOff>122555</xdr:rowOff>
    </xdr:to>
    <xdr:sp macro="" textlink="">
      <xdr:nvSpPr>
        <xdr:cNvPr id="235" name="フローチャート: 判断 234"/>
        <xdr:cNvSpPr/>
      </xdr:nvSpPr>
      <xdr:spPr>
        <a:xfrm>
          <a:off x="10220960" y="100984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48895</xdr:rowOff>
    </xdr:from>
    <xdr:to xmlns:xdr="http://schemas.openxmlformats.org/drawingml/2006/spreadsheetDrawing">
      <xdr:col>50</xdr:col>
      <xdr:colOff>165100</xdr:colOff>
      <xdr:row>61</xdr:row>
      <xdr:rowOff>150495</xdr:rowOff>
    </xdr:to>
    <xdr:sp macro="" textlink="">
      <xdr:nvSpPr>
        <xdr:cNvPr id="236" name="フローチャート: 判断 235"/>
        <xdr:cNvSpPr/>
      </xdr:nvSpPr>
      <xdr:spPr>
        <a:xfrm>
          <a:off x="9398000" y="1012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80010</xdr:rowOff>
    </xdr:from>
    <xdr:to xmlns:xdr="http://schemas.openxmlformats.org/drawingml/2006/spreadsheetDrawing">
      <xdr:col>46</xdr:col>
      <xdr:colOff>38100</xdr:colOff>
      <xdr:row>62</xdr:row>
      <xdr:rowOff>10160</xdr:rowOff>
    </xdr:to>
    <xdr:sp macro="" textlink="">
      <xdr:nvSpPr>
        <xdr:cNvPr id="237" name="フローチャート: 判断 236"/>
        <xdr:cNvSpPr/>
      </xdr:nvSpPr>
      <xdr:spPr>
        <a:xfrm>
          <a:off x="8528050" y="1015746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67945</xdr:rowOff>
    </xdr:from>
    <xdr:to xmlns:xdr="http://schemas.openxmlformats.org/drawingml/2006/spreadsheetDrawing">
      <xdr:col>41</xdr:col>
      <xdr:colOff>101600</xdr:colOff>
      <xdr:row>61</xdr:row>
      <xdr:rowOff>165100</xdr:rowOff>
    </xdr:to>
    <xdr:sp macro="" textlink="">
      <xdr:nvSpPr>
        <xdr:cNvPr id="238" name="フローチャート: 判断 237"/>
        <xdr:cNvSpPr/>
      </xdr:nvSpPr>
      <xdr:spPr>
        <a:xfrm>
          <a:off x="7654290" y="1014539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635</xdr:rowOff>
    </xdr:from>
    <xdr:to xmlns:xdr="http://schemas.openxmlformats.org/drawingml/2006/spreadsheetDrawing">
      <xdr:col>36</xdr:col>
      <xdr:colOff>165100</xdr:colOff>
      <xdr:row>61</xdr:row>
      <xdr:rowOff>102235</xdr:rowOff>
    </xdr:to>
    <xdr:sp macro="" textlink="">
      <xdr:nvSpPr>
        <xdr:cNvPr id="239" name="フローチャート: 判断 238"/>
        <xdr:cNvSpPr/>
      </xdr:nvSpPr>
      <xdr:spPr>
        <a:xfrm>
          <a:off x="678434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0" name="テキスト ボックス 239"/>
        <xdr:cNvSpPr txBox="1"/>
      </xdr:nvSpPr>
      <xdr:spPr>
        <a:xfrm>
          <a:off x="1008126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1365" cy="257175"/>
    <xdr:sp macro="" textlink="">
      <xdr:nvSpPr>
        <xdr:cNvPr id="241" name="テキスト ボックス 240"/>
        <xdr:cNvSpPr txBox="1"/>
      </xdr:nvSpPr>
      <xdr:spPr>
        <a:xfrm>
          <a:off x="926211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1365" cy="257175"/>
    <xdr:sp macro="" textlink="">
      <xdr:nvSpPr>
        <xdr:cNvPr id="242" name="テキスト ボックス 241"/>
        <xdr:cNvSpPr txBox="1"/>
      </xdr:nvSpPr>
      <xdr:spPr>
        <a:xfrm>
          <a:off x="839216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1365" cy="257175"/>
    <xdr:sp macro="" textlink="">
      <xdr:nvSpPr>
        <xdr:cNvPr id="243" name="テキスト ボックス 242"/>
        <xdr:cNvSpPr txBox="1"/>
      </xdr:nvSpPr>
      <xdr:spPr>
        <a:xfrm>
          <a:off x="751840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1365" cy="257175"/>
    <xdr:sp macro="" textlink="">
      <xdr:nvSpPr>
        <xdr:cNvPr id="244" name="テキスト ボックス 243"/>
        <xdr:cNvSpPr txBox="1"/>
      </xdr:nvSpPr>
      <xdr:spPr>
        <a:xfrm>
          <a:off x="664845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95885</xdr:rowOff>
    </xdr:from>
    <xdr:to xmlns:xdr="http://schemas.openxmlformats.org/drawingml/2006/spreadsheetDrawing">
      <xdr:col>55</xdr:col>
      <xdr:colOff>50800</xdr:colOff>
      <xdr:row>63</xdr:row>
      <xdr:rowOff>26035</xdr:rowOff>
    </xdr:to>
    <xdr:sp macro="" textlink="">
      <xdr:nvSpPr>
        <xdr:cNvPr id="245" name="楕円 244"/>
        <xdr:cNvSpPr/>
      </xdr:nvSpPr>
      <xdr:spPr>
        <a:xfrm>
          <a:off x="10220960" y="1033843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74930</xdr:rowOff>
    </xdr:from>
    <xdr:ext cx="598805" cy="257175"/>
    <xdr:sp macro="" textlink="">
      <xdr:nvSpPr>
        <xdr:cNvPr id="246" name="【橋りょう・トンネル】&#10;一人当たり有形固定資産（償却資産）額該当値テキスト"/>
        <xdr:cNvSpPr txBox="1"/>
      </xdr:nvSpPr>
      <xdr:spPr>
        <a:xfrm>
          <a:off x="10306050" y="1031748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99060</xdr:rowOff>
    </xdr:from>
    <xdr:to xmlns:xdr="http://schemas.openxmlformats.org/drawingml/2006/spreadsheetDrawing">
      <xdr:col>50</xdr:col>
      <xdr:colOff>165100</xdr:colOff>
      <xdr:row>63</xdr:row>
      <xdr:rowOff>29210</xdr:rowOff>
    </xdr:to>
    <xdr:sp macro="" textlink="">
      <xdr:nvSpPr>
        <xdr:cNvPr id="247" name="楕円 246"/>
        <xdr:cNvSpPr/>
      </xdr:nvSpPr>
      <xdr:spPr>
        <a:xfrm>
          <a:off x="9398000" y="10341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146685</xdr:rowOff>
    </xdr:from>
    <xdr:to xmlns:xdr="http://schemas.openxmlformats.org/drawingml/2006/spreadsheetDrawing">
      <xdr:col>55</xdr:col>
      <xdr:colOff>0</xdr:colOff>
      <xdr:row>62</xdr:row>
      <xdr:rowOff>149860</xdr:rowOff>
    </xdr:to>
    <xdr:cxnSp macro="">
      <xdr:nvCxnSpPr>
        <xdr:cNvPr id="248" name="直線コネクタ 247"/>
        <xdr:cNvCxnSpPr/>
      </xdr:nvCxnSpPr>
      <xdr:spPr>
        <a:xfrm flipV="1">
          <a:off x="9448800" y="10389235"/>
          <a:ext cx="8191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101600</xdr:rowOff>
    </xdr:from>
    <xdr:to xmlns:xdr="http://schemas.openxmlformats.org/drawingml/2006/spreadsheetDrawing">
      <xdr:col>46</xdr:col>
      <xdr:colOff>38100</xdr:colOff>
      <xdr:row>63</xdr:row>
      <xdr:rowOff>31750</xdr:rowOff>
    </xdr:to>
    <xdr:sp macro="" textlink="">
      <xdr:nvSpPr>
        <xdr:cNvPr id="249" name="楕円 248"/>
        <xdr:cNvSpPr/>
      </xdr:nvSpPr>
      <xdr:spPr>
        <a:xfrm>
          <a:off x="8528050" y="103441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149860</xdr:rowOff>
    </xdr:from>
    <xdr:to xmlns:xdr="http://schemas.openxmlformats.org/drawingml/2006/spreadsheetDrawing">
      <xdr:col>50</xdr:col>
      <xdr:colOff>114300</xdr:colOff>
      <xdr:row>62</xdr:row>
      <xdr:rowOff>152400</xdr:rowOff>
    </xdr:to>
    <xdr:cxnSp macro="">
      <xdr:nvCxnSpPr>
        <xdr:cNvPr id="250" name="直線コネクタ 249"/>
        <xdr:cNvCxnSpPr/>
      </xdr:nvCxnSpPr>
      <xdr:spPr>
        <a:xfrm flipV="1">
          <a:off x="8578850" y="10392410"/>
          <a:ext cx="869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102870</xdr:rowOff>
    </xdr:from>
    <xdr:to xmlns:xdr="http://schemas.openxmlformats.org/drawingml/2006/spreadsheetDrawing">
      <xdr:col>41</xdr:col>
      <xdr:colOff>101600</xdr:colOff>
      <xdr:row>63</xdr:row>
      <xdr:rowOff>33020</xdr:rowOff>
    </xdr:to>
    <xdr:sp macro="" textlink="">
      <xdr:nvSpPr>
        <xdr:cNvPr id="251" name="楕円 250"/>
        <xdr:cNvSpPr/>
      </xdr:nvSpPr>
      <xdr:spPr>
        <a:xfrm>
          <a:off x="7654290" y="10345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152400</xdr:rowOff>
    </xdr:from>
    <xdr:to xmlns:xdr="http://schemas.openxmlformats.org/drawingml/2006/spreadsheetDrawing">
      <xdr:col>45</xdr:col>
      <xdr:colOff>177800</xdr:colOff>
      <xdr:row>62</xdr:row>
      <xdr:rowOff>153670</xdr:rowOff>
    </xdr:to>
    <xdr:cxnSp macro="">
      <xdr:nvCxnSpPr>
        <xdr:cNvPr id="252" name="直線コネクタ 251"/>
        <xdr:cNvCxnSpPr/>
      </xdr:nvCxnSpPr>
      <xdr:spPr>
        <a:xfrm flipV="1">
          <a:off x="7705090" y="10394950"/>
          <a:ext cx="8737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104140</xdr:rowOff>
    </xdr:from>
    <xdr:to xmlns:xdr="http://schemas.openxmlformats.org/drawingml/2006/spreadsheetDrawing">
      <xdr:col>36</xdr:col>
      <xdr:colOff>165100</xdr:colOff>
      <xdr:row>63</xdr:row>
      <xdr:rowOff>34290</xdr:rowOff>
    </xdr:to>
    <xdr:sp macro="" textlink="">
      <xdr:nvSpPr>
        <xdr:cNvPr id="253" name="楕円 252"/>
        <xdr:cNvSpPr/>
      </xdr:nvSpPr>
      <xdr:spPr>
        <a:xfrm>
          <a:off x="6784340" y="103466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153670</xdr:rowOff>
    </xdr:from>
    <xdr:to xmlns:xdr="http://schemas.openxmlformats.org/drawingml/2006/spreadsheetDrawing">
      <xdr:col>41</xdr:col>
      <xdr:colOff>50800</xdr:colOff>
      <xdr:row>62</xdr:row>
      <xdr:rowOff>154940</xdr:rowOff>
    </xdr:to>
    <xdr:cxnSp macro="">
      <xdr:nvCxnSpPr>
        <xdr:cNvPr id="254" name="直線コネクタ 253"/>
        <xdr:cNvCxnSpPr/>
      </xdr:nvCxnSpPr>
      <xdr:spPr>
        <a:xfrm flipV="1">
          <a:off x="6835140" y="10396220"/>
          <a:ext cx="869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59</xdr:row>
      <xdr:rowOff>165100</xdr:rowOff>
    </xdr:from>
    <xdr:ext cx="596265" cy="257175"/>
    <xdr:sp macro="" textlink="">
      <xdr:nvSpPr>
        <xdr:cNvPr id="255" name="n_1aveValue【橋りょう・トンネル】&#10;一人当たり有形固定資産（償却資産）額"/>
        <xdr:cNvSpPr txBox="1"/>
      </xdr:nvSpPr>
      <xdr:spPr>
        <a:xfrm>
          <a:off x="9144000" y="9912350"/>
          <a:ext cx="596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26670</xdr:rowOff>
    </xdr:from>
    <xdr:ext cx="596900" cy="258445"/>
    <xdr:sp macro="" textlink="">
      <xdr:nvSpPr>
        <xdr:cNvPr id="256" name="n_2aveValue【橋りょう・トンネル】&#10;一人当たり有形固定資産（償却資産）額"/>
        <xdr:cNvSpPr txBox="1"/>
      </xdr:nvSpPr>
      <xdr:spPr>
        <a:xfrm>
          <a:off x="8282940" y="993902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14605</xdr:rowOff>
    </xdr:from>
    <xdr:ext cx="596900" cy="259080"/>
    <xdr:sp macro="" textlink="">
      <xdr:nvSpPr>
        <xdr:cNvPr id="257" name="n_3aveValue【橋りょう・トンネル】&#10;一人当たり有形固定資産（償却資産）額"/>
        <xdr:cNvSpPr txBox="1"/>
      </xdr:nvSpPr>
      <xdr:spPr>
        <a:xfrm>
          <a:off x="7412990" y="99269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118745</xdr:rowOff>
    </xdr:from>
    <xdr:ext cx="596900" cy="258445"/>
    <xdr:sp macro="" textlink="">
      <xdr:nvSpPr>
        <xdr:cNvPr id="258" name="n_4aveValue【橋りょう・トンネル】&#10;一人当たり有形固定資産（償却資産）額"/>
        <xdr:cNvSpPr txBox="1"/>
      </xdr:nvSpPr>
      <xdr:spPr>
        <a:xfrm>
          <a:off x="6539230" y="986599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20320</xdr:rowOff>
    </xdr:from>
    <xdr:ext cx="596265" cy="256540"/>
    <xdr:sp macro="" textlink="">
      <xdr:nvSpPr>
        <xdr:cNvPr id="259" name="n_1mainValue【橋りょう・トンネル】&#10;一人当たり有形固定資産（償却資産）額"/>
        <xdr:cNvSpPr txBox="1"/>
      </xdr:nvSpPr>
      <xdr:spPr>
        <a:xfrm>
          <a:off x="9144000" y="104279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141,339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22860</xdr:rowOff>
    </xdr:from>
    <xdr:ext cx="596900" cy="258445"/>
    <xdr:sp macro="" textlink="">
      <xdr:nvSpPr>
        <xdr:cNvPr id="260" name="n_2mainValue【橋りょう・トンネル】&#10;一人当たり有形固定資産（償却資産）額"/>
        <xdr:cNvSpPr txBox="1"/>
      </xdr:nvSpPr>
      <xdr:spPr>
        <a:xfrm>
          <a:off x="8282940" y="1043051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24130</xdr:rowOff>
    </xdr:from>
    <xdr:ext cx="596900" cy="258445"/>
    <xdr:sp macro="" textlink="">
      <xdr:nvSpPr>
        <xdr:cNvPr id="261" name="n_3mainValue【橋りょう・トンネル】&#10;一人当たり有形固定資産（償却資産）額"/>
        <xdr:cNvSpPr txBox="1"/>
      </xdr:nvSpPr>
      <xdr:spPr>
        <a:xfrm>
          <a:off x="7412990" y="1043178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139,496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25400</xdr:rowOff>
    </xdr:from>
    <xdr:ext cx="596900" cy="258445"/>
    <xdr:sp macro="" textlink="">
      <xdr:nvSpPr>
        <xdr:cNvPr id="262" name="n_4mainValue【橋りょう・トンネル】&#10;一人当たり有形固定資産（償却資産）額"/>
        <xdr:cNvSpPr txBox="1"/>
      </xdr:nvSpPr>
      <xdr:spPr>
        <a:xfrm>
          <a:off x="6539230" y="1043305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3" name="正方形/長方形 262"/>
        <xdr:cNvSpPr/>
      </xdr:nvSpPr>
      <xdr:spPr>
        <a:xfrm>
          <a:off x="746760" y="113855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4" name="正方形/長方形 263"/>
        <xdr:cNvSpPr/>
      </xdr:nvSpPr>
      <xdr:spPr>
        <a:xfrm>
          <a:off x="87376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7376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6" name="正方形/長方形 265"/>
        <xdr:cNvSpPr/>
      </xdr:nvSpPr>
      <xdr:spPr>
        <a:xfrm>
          <a:off x="186690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86690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8" name="正方形/長方形 267"/>
        <xdr:cNvSpPr/>
      </xdr:nvSpPr>
      <xdr:spPr>
        <a:xfrm>
          <a:off x="298704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298704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0" name="正方形/長方形 269"/>
        <xdr:cNvSpPr/>
      </xdr:nvSpPr>
      <xdr:spPr>
        <a:xfrm>
          <a:off x="746760" y="12484100"/>
          <a:ext cx="463296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1" name="正方形/長方形 270"/>
        <xdr:cNvSpPr/>
      </xdr:nvSpPr>
      <xdr:spPr>
        <a:xfrm>
          <a:off x="6474460" y="113855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2" name="正方形/長方形 271"/>
        <xdr:cNvSpPr/>
      </xdr:nvSpPr>
      <xdr:spPr>
        <a:xfrm>
          <a:off x="659765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3" name="正方形/長方形 272"/>
        <xdr:cNvSpPr/>
      </xdr:nvSpPr>
      <xdr:spPr>
        <a:xfrm>
          <a:off x="659765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4" name="正方形/長方形 273"/>
        <xdr:cNvSpPr/>
      </xdr:nvSpPr>
      <xdr:spPr>
        <a:xfrm>
          <a:off x="759460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5" name="正方形/長方形 274"/>
        <xdr:cNvSpPr/>
      </xdr:nvSpPr>
      <xdr:spPr>
        <a:xfrm>
          <a:off x="759460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6" name="正方形/長方形 275"/>
        <xdr:cNvSpPr/>
      </xdr:nvSpPr>
      <xdr:spPr>
        <a:xfrm>
          <a:off x="871474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7" name="正方形/長方形 276"/>
        <xdr:cNvSpPr/>
      </xdr:nvSpPr>
      <xdr:spPr>
        <a:xfrm>
          <a:off x="871474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8" name="正方形/長方形 277"/>
        <xdr:cNvSpPr/>
      </xdr:nvSpPr>
      <xdr:spPr>
        <a:xfrm>
          <a:off x="6474460" y="12484100"/>
          <a:ext cx="4629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9" name="正方形/長方形 278"/>
        <xdr:cNvSpPr/>
      </xdr:nvSpPr>
      <xdr:spPr>
        <a:xfrm>
          <a:off x="746760" y="15049500"/>
          <a:ext cx="4632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0" name="正方形/長方形 279"/>
        <xdr:cNvSpPr/>
      </xdr:nvSpPr>
      <xdr:spPr>
        <a:xfrm>
          <a:off x="87376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1" name="正方形/長方形 280"/>
        <xdr:cNvSpPr/>
      </xdr:nvSpPr>
      <xdr:spPr>
        <a:xfrm>
          <a:off x="87376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2" name="正方形/長方形 281"/>
        <xdr:cNvSpPr/>
      </xdr:nvSpPr>
      <xdr:spPr>
        <a:xfrm>
          <a:off x="186690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3" name="正方形/長方形 282"/>
        <xdr:cNvSpPr/>
      </xdr:nvSpPr>
      <xdr:spPr>
        <a:xfrm>
          <a:off x="186690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4" name="正方形/長方形 283"/>
        <xdr:cNvSpPr/>
      </xdr:nvSpPr>
      <xdr:spPr>
        <a:xfrm>
          <a:off x="298704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5" name="正方形/長方形 284"/>
        <xdr:cNvSpPr/>
      </xdr:nvSpPr>
      <xdr:spPr>
        <a:xfrm>
          <a:off x="298704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6" name="正方形/長方形 285"/>
        <xdr:cNvSpPr/>
      </xdr:nvSpPr>
      <xdr:spPr>
        <a:xfrm>
          <a:off x="746760" y="16192500"/>
          <a:ext cx="46329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87" name="正方形/長方形 286"/>
        <xdr:cNvSpPr/>
      </xdr:nvSpPr>
      <xdr:spPr>
        <a:xfrm>
          <a:off x="6474460" y="15049500"/>
          <a:ext cx="4629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88" name="正方形/長方形 287"/>
        <xdr:cNvSpPr/>
      </xdr:nvSpPr>
      <xdr:spPr>
        <a:xfrm>
          <a:off x="659765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89" name="正方形/長方形 288"/>
        <xdr:cNvSpPr/>
      </xdr:nvSpPr>
      <xdr:spPr>
        <a:xfrm>
          <a:off x="659765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90" name="正方形/長方形 289"/>
        <xdr:cNvSpPr/>
      </xdr:nvSpPr>
      <xdr:spPr>
        <a:xfrm>
          <a:off x="759460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1" name="正方形/長方形 290"/>
        <xdr:cNvSpPr/>
      </xdr:nvSpPr>
      <xdr:spPr>
        <a:xfrm>
          <a:off x="759460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2" name="正方形/長方形 291"/>
        <xdr:cNvSpPr/>
      </xdr:nvSpPr>
      <xdr:spPr>
        <a:xfrm>
          <a:off x="871474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3" name="正方形/長方形 292"/>
        <xdr:cNvSpPr/>
      </xdr:nvSpPr>
      <xdr:spPr>
        <a:xfrm>
          <a:off x="871474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4" name="正方形/長方形 293"/>
        <xdr:cNvSpPr/>
      </xdr:nvSpPr>
      <xdr:spPr>
        <a:xfrm>
          <a:off x="6474460" y="16192500"/>
          <a:ext cx="4629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5" name="正方形/長方形 294"/>
        <xdr:cNvSpPr/>
      </xdr:nvSpPr>
      <xdr:spPr>
        <a:xfrm>
          <a:off x="12198350" y="40449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6" name="正方形/長方形 295"/>
        <xdr:cNvSpPr/>
      </xdr:nvSpPr>
      <xdr:spPr>
        <a:xfrm>
          <a:off x="1232154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83185</xdr:rowOff>
    </xdr:from>
    <xdr:to xmlns:xdr="http://schemas.openxmlformats.org/drawingml/2006/spreadsheetDrawing">
      <xdr:col>74</xdr:col>
      <xdr:colOff>0</xdr:colOff>
      <xdr:row>30</xdr:row>
      <xdr:rowOff>165100</xdr:rowOff>
    </xdr:to>
    <xdr:sp macro="" textlink="">
      <xdr:nvSpPr>
        <xdr:cNvPr id="297" name="正方形/長方形 296"/>
        <xdr:cNvSpPr/>
      </xdr:nvSpPr>
      <xdr:spPr>
        <a:xfrm>
          <a:off x="1232154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98" name="正方形/長方形 297"/>
        <xdr:cNvSpPr/>
      </xdr:nvSpPr>
      <xdr:spPr>
        <a:xfrm>
          <a:off x="1331849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83185</xdr:rowOff>
    </xdr:from>
    <xdr:to xmlns:xdr="http://schemas.openxmlformats.org/drawingml/2006/spreadsheetDrawing">
      <xdr:col>79</xdr:col>
      <xdr:colOff>63500</xdr:colOff>
      <xdr:row>30</xdr:row>
      <xdr:rowOff>165100</xdr:rowOff>
    </xdr:to>
    <xdr:sp macro="" textlink="">
      <xdr:nvSpPr>
        <xdr:cNvPr id="299" name="正方形/長方形 298"/>
        <xdr:cNvSpPr/>
      </xdr:nvSpPr>
      <xdr:spPr>
        <a:xfrm>
          <a:off x="1331849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00" name="正方形/長方形 299"/>
        <xdr:cNvSpPr/>
      </xdr:nvSpPr>
      <xdr:spPr>
        <a:xfrm>
          <a:off x="1443863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77</xdr:col>
      <xdr:colOff>63500</xdr:colOff>
      <xdr:row>29</xdr:row>
      <xdr:rowOff>83185</xdr:rowOff>
    </xdr:from>
    <xdr:to xmlns:xdr="http://schemas.openxmlformats.org/drawingml/2006/spreadsheetDrawing">
      <xdr:col>85</xdr:col>
      <xdr:colOff>63500</xdr:colOff>
      <xdr:row>30</xdr:row>
      <xdr:rowOff>165100</xdr:rowOff>
    </xdr:to>
    <xdr:sp macro="" textlink="">
      <xdr:nvSpPr>
        <xdr:cNvPr id="301" name="正方形/長方形 300"/>
        <xdr:cNvSpPr/>
      </xdr:nvSpPr>
      <xdr:spPr>
        <a:xfrm>
          <a:off x="1443863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2" name="正方形/長方形 301"/>
        <xdr:cNvSpPr/>
      </xdr:nvSpPr>
      <xdr:spPr>
        <a:xfrm>
          <a:off x="12198350" y="51435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303" name="テキスト ボックス 302"/>
        <xdr:cNvSpPr txBox="1"/>
      </xdr:nvSpPr>
      <xdr:spPr>
        <a:xfrm>
          <a:off x="12160250" y="495935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04" name="直線コネクタ 303"/>
        <xdr:cNvCxnSpPr/>
      </xdr:nvCxnSpPr>
      <xdr:spPr>
        <a:xfrm>
          <a:off x="12198350" y="7346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305" name="テキスト ボックス 304"/>
        <xdr:cNvSpPr txBox="1"/>
      </xdr:nvSpPr>
      <xdr:spPr>
        <a:xfrm>
          <a:off x="11742420" y="7211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06" name="直線コネクタ 305"/>
        <xdr:cNvCxnSpPr/>
      </xdr:nvCxnSpPr>
      <xdr:spPr>
        <a:xfrm>
          <a:off x="12198350" y="69786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307" name="テキスト ボックス 306"/>
        <xdr:cNvSpPr txBox="1"/>
      </xdr:nvSpPr>
      <xdr:spPr>
        <a:xfrm>
          <a:off x="11742420" y="684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08" name="直線コネクタ 307"/>
        <xdr:cNvCxnSpPr/>
      </xdr:nvCxnSpPr>
      <xdr:spPr>
        <a:xfrm>
          <a:off x="12198350" y="6610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2590" cy="256540"/>
    <xdr:sp macro="" textlink="">
      <xdr:nvSpPr>
        <xdr:cNvPr id="309" name="テキスト ボックス 308"/>
        <xdr:cNvSpPr txBox="1"/>
      </xdr:nvSpPr>
      <xdr:spPr>
        <a:xfrm>
          <a:off x="11802745" y="64744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10" name="直線コネクタ 309"/>
        <xdr:cNvCxnSpPr/>
      </xdr:nvCxnSpPr>
      <xdr:spPr>
        <a:xfrm>
          <a:off x="12198350" y="6248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2590" cy="258445"/>
    <xdr:sp macro="" textlink="">
      <xdr:nvSpPr>
        <xdr:cNvPr id="311" name="テキスト ボックス 310"/>
        <xdr:cNvSpPr txBox="1"/>
      </xdr:nvSpPr>
      <xdr:spPr>
        <a:xfrm>
          <a:off x="11802745" y="61125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12" name="直線コネクタ 311"/>
        <xdr:cNvCxnSpPr/>
      </xdr:nvCxnSpPr>
      <xdr:spPr>
        <a:xfrm>
          <a:off x="12198350" y="5880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2590" cy="258445"/>
    <xdr:sp macro="" textlink="">
      <xdr:nvSpPr>
        <xdr:cNvPr id="313" name="テキスト ボックス 312"/>
        <xdr:cNvSpPr txBox="1"/>
      </xdr:nvSpPr>
      <xdr:spPr>
        <a:xfrm>
          <a:off x="11802745" y="574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14" name="直線コネクタ 313"/>
        <xdr:cNvCxnSpPr/>
      </xdr:nvCxnSpPr>
      <xdr:spPr>
        <a:xfrm>
          <a:off x="12198350" y="5511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2590" cy="256540"/>
    <xdr:sp macro="" textlink="">
      <xdr:nvSpPr>
        <xdr:cNvPr id="315" name="テキスト ボックス 314"/>
        <xdr:cNvSpPr txBox="1"/>
      </xdr:nvSpPr>
      <xdr:spPr>
        <a:xfrm>
          <a:off x="11802745" y="53759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16" name="直線コネクタ 315"/>
        <xdr:cNvCxnSpPr/>
      </xdr:nvCxnSpPr>
      <xdr:spPr>
        <a:xfrm>
          <a:off x="12198350" y="514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185" cy="259080"/>
    <xdr:sp macro="" textlink="">
      <xdr:nvSpPr>
        <xdr:cNvPr id="317" name="テキスト ボックス 316"/>
        <xdr:cNvSpPr txBox="1"/>
      </xdr:nvSpPr>
      <xdr:spPr>
        <a:xfrm>
          <a:off x="11866880" y="500761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18" name="【認定こども園・幼稚園・保育所】&#10;有形固定資産減価償却率グラフ枠"/>
        <xdr:cNvSpPr/>
      </xdr:nvSpPr>
      <xdr:spPr>
        <a:xfrm>
          <a:off x="12198350" y="51435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30480</xdr:rowOff>
    </xdr:from>
    <xdr:to xmlns:xdr="http://schemas.openxmlformats.org/drawingml/2006/spreadsheetDrawing">
      <xdr:col>85</xdr:col>
      <xdr:colOff>126365</xdr:colOff>
      <xdr:row>42</xdr:row>
      <xdr:rowOff>38100</xdr:rowOff>
    </xdr:to>
    <xdr:cxnSp macro="">
      <xdr:nvCxnSpPr>
        <xdr:cNvPr id="319" name="直線コネクタ 318"/>
        <xdr:cNvCxnSpPr/>
      </xdr:nvCxnSpPr>
      <xdr:spPr>
        <a:xfrm flipV="1">
          <a:off x="15995015" y="5650230"/>
          <a:ext cx="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7175"/>
    <xdr:sp macro="" textlink="">
      <xdr:nvSpPr>
        <xdr:cNvPr id="320" name="【認定こども園・幼稚園・保育所】&#10;有形固定資産減価償却率最小値テキスト"/>
        <xdr:cNvSpPr txBox="1"/>
      </xdr:nvSpPr>
      <xdr:spPr>
        <a:xfrm>
          <a:off x="16033750" y="69824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321" name="直線コネクタ 320"/>
        <xdr:cNvCxnSpPr/>
      </xdr:nvCxnSpPr>
      <xdr:spPr>
        <a:xfrm>
          <a:off x="15906750" y="69786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149225</xdr:rowOff>
    </xdr:from>
    <xdr:ext cx="405130" cy="258445"/>
    <xdr:sp macro="" textlink="">
      <xdr:nvSpPr>
        <xdr:cNvPr id="322" name="【認定こども園・幼稚園・保育所】&#10;有形固定資産減価償却率最大値テキスト"/>
        <xdr:cNvSpPr txBox="1"/>
      </xdr:nvSpPr>
      <xdr:spPr>
        <a:xfrm>
          <a:off x="16033750" y="5438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30480</xdr:rowOff>
    </xdr:from>
    <xdr:to xmlns:xdr="http://schemas.openxmlformats.org/drawingml/2006/spreadsheetDrawing">
      <xdr:col>86</xdr:col>
      <xdr:colOff>25400</xdr:colOff>
      <xdr:row>34</xdr:row>
      <xdr:rowOff>30480</xdr:rowOff>
    </xdr:to>
    <xdr:cxnSp macro="">
      <xdr:nvCxnSpPr>
        <xdr:cNvPr id="323" name="直線コネクタ 322"/>
        <xdr:cNvCxnSpPr/>
      </xdr:nvCxnSpPr>
      <xdr:spPr>
        <a:xfrm>
          <a:off x="15906750" y="56502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60960</xdr:rowOff>
    </xdr:from>
    <xdr:ext cx="405130" cy="258445"/>
    <xdr:sp macro="" textlink="">
      <xdr:nvSpPr>
        <xdr:cNvPr id="324" name="【認定こども園・幼稚園・保育所】&#10;有形固定資産減価償却率平均値テキスト"/>
        <xdr:cNvSpPr txBox="1"/>
      </xdr:nvSpPr>
      <xdr:spPr>
        <a:xfrm>
          <a:off x="16033750" y="617601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83185</xdr:rowOff>
    </xdr:from>
    <xdr:to xmlns:xdr="http://schemas.openxmlformats.org/drawingml/2006/spreadsheetDrawing">
      <xdr:col>85</xdr:col>
      <xdr:colOff>177800</xdr:colOff>
      <xdr:row>38</xdr:row>
      <xdr:rowOff>12700</xdr:rowOff>
    </xdr:to>
    <xdr:sp macro="" textlink="">
      <xdr:nvSpPr>
        <xdr:cNvPr id="325" name="フローチャート: 判断 324"/>
        <xdr:cNvSpPr/>
      </xdr:nvSpPr>
      <xdr:spPr>
        <a:xfrm>
          <a:off x="15944850" y="619823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63500</xdr:rowOff>
    </xdr:from>
    <xdr:to xmlns:xdr="http://schemas.openxmlformats.org/drawingml/2006/spreadsheetDrawing">
      <xdr:col>81</xdr:col>
      <xdr:colOff>101600</xdr:colOff>
      <xdr:row>37</xdr:row>
      <xdr:rowOff>165100</xdr:rowOff>
    </xdr:to>
    <xdr:sp macro="" textlink="">
      <xdr:nvSpPr>
        <xdr:cNvPr id="326" name="フローチャート: 判断 325"/>
        <xdr:cNvSpPr/>
      </xdr:nvSpPr>
      <xdr:spPr>
        <a:xfrm>
          <a:off x="1512189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160655</xdr:rowOff>
    </xdr:from>
    <xdr:to xmlns:xdr="http://schemas.openxmlformats.org/drawingml/2006/spreadsheetDrawing">
      <xdr:col>76</xdr:col>
      <xdr:colOff>165100</xdr:colOff>
      <xdr:row>37</xdr:row>
      <xdr:rowOff>90805</xdr:rowOff>
    </xdr:to>
    <xdr:sp macro="" textlink="">
      <xdr:nvSpPr>
        <xdr:cNvPr id="327" name="フローチャート: 判断 326"/>
        <xdr:cNvSpPr/>
      </xdr:nvSpPr>
      <xdr:spPr>
        <a:xfrm>
          <a:off x="14251940" y="6110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19685</xdr:rowOff>
    </xdr:from>
    <xdr:to xmlns:xdr="http://schemas.openxmlformats.org/drawingml/2006/spreadsheetDrawing">
      <xdr:col>72</xdr:col>
      <xdr:colOff>38100</xdr:colOff>
      <xdr:row>37</xdr:row>
      <xdr:rowOff>121285</xdr:rowOff>
    </xdr:to>
    <xdr:sp macro="" textlink="">
      <xdr:nvSpPr>
        <xdr:cNvPr id="328" name="フローチャート: 判断 327"/>
        <xdr:cNvSpPr/>
      </xdr:nvSpPr>
      <xdr:spPr>
        <a:xfrm>
          <a:off x="13381990" y="61347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50165</xdr:rowOff>
    </xdr:from>
    <xdr:to xmlns:xdr="http://schemas.openxmlformats.org/drawingml/2006/spreadsheetDrawing">
      <xdr:col>67</xdr:col>
      <xdr:colOff>101600</xdr:colOff>
      <xdr:row>37</xdr:row>
      <xdr:rowOff>151765</xdr:rowOff>
    </xdr:to>
    <xdr:sp macro="" textlink="">
      <xdr:nvSpPr>
        <xdr:cNvPr id="329" name="フローチャート: 判断 328"/>
        <xdr:cNvSpPr/>
      </xdr:nvSpPr>
      <xdr:spPr>
        <a:xfrm>
          <a:off x="1250823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30" name="テキスト ボックス 329"/>
        <xdr:cNvSpPr txBox="1"/>
      </xdr:nvSpPr>
      <xdr:spPr>
        <a:xfrm>
          <a:off x="1580896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9080"/>
    <xdr:sp macro="" textlink="">
      <xdr:nvSpPr>
        <xdr:cNvPr id="331" name="テキスト ボックス 330"/>
        <xdr:cNvSpPr txBox="1"/>
      </xdr:nvSpPr>
      <xdr:spPr>
        <a:xfrm>
          <a:off x="1498600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1365" cy="259080"/>
    <xdr:sp macro="" textlink="">
      <xdr:nvSpPr>
        <xdr:cNvPr id="332" name="テキスト ボックス 331"/>
        <xdr:cNvSpPr txBox="1"/>
      </xdr:nvSpPr>
      <xdr:spPr>
        <a:xfrm>
          <a:off x="1411605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1365" cy="259080"/>
    <xdr:sp macro="" textlink="">
      <xdr:nvSpPr>
        <xdr:cNvPr id="333" name="テキスト ボックス 332"/>
        <xdr:cNvSpPr txBox="1"/>
      </xdr:nvSpPr>
      <xdr:spPr>
        <a:xfrm>
          <a:off x="1324610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9080"/>
    <xdr:sp macro="" textlink="">
      <xdr:nvSpPr>
        <xdr:cNvPr id="334" name="テキスト ボックス 333"/>
        <xdr:cNvSpPr txBox="1"/>
      </xdr:nvSpPr>
      <xdr:spPr>
        <a:xfrm>
          <a:off x="1237234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165100</xdr:rowOff>
    </xdr:from>
    <xdr:to xmlns:xdr="http://schemas.openxmlformats.org/drawingml/2006/spreadsheetDrawing">
      <xdr:col>85</xdr:col>
      <xdr:colOff>177800</xdr:colOff>
      <xdr:row>36</xdr:row>
      <xdr:rowOff>100330</xdr:rowOff>
    </xdr:to>
    <xdr:sp macro="" textlink="">
      <xdr:nvSpPr>
        <xdr:cNvPr id="335" name="楕円 334"/>
        <xdr:cNvSpPr/>
      </xdr:nvSpPr>
      <xdr:spPr>
        <a:xfrm>
          <a:off x="15944850" y="59499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21590</xdr:rowOff>
    </xdr:from>
    <xdr:ext cx="405130" cy="258445"/>
    <xdr:sp macro="" textlink="">
      <xdr:nvSpPr>
        <xdr:cNvPr id="336" name="【認定こども園・幼稚園・保育所】&#10;有形固定資産減価償却率該当値テキスト"/>
        <xdr:cNvSpPr txBox="1"/>
      </xdr:nvSpPr>
      <xdr:spPr>
        <a:xfrm>
          <a:off x="16033750" y="5806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86360</xdr:rowOff>
    </xdr:from>
    <xdr:to xmlns:xdr="http://schemas.openxmlformats.org/drawingml/2006/spreadsheetDrawing">
      <xdr:col>81</xdr:col>
      <xdr:colOff>101600</xdr:colOff>
      <xdr:row>37</xdr:row>
      <xdr:rowOff>17145</xdr:rowOff>
    </xdr:to>
    <xdr:sp macro="" textlink="">
      <xdr:nvSpPr>
        <xdr:cNvPr id="337" name="楕円 336"/>
        <xdr:cNvSpPr/>
      </xdr:nvSpPr>
      <xdr:spPr>
        <a:xfrm>
          <a:off x="15121890" y="603631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50165</xdr:rowOff>
    </xdr:from>
    <xdr:to xmlns:xdr="http://schemas.openxmlformats.org/drawingml/2006/spreadsheetDrawing">
      <xdr:col>85</xdr:col>
      <xdr:colOff>127000</xdr:colOff>
      <xdr:row>36</xdr:row>
      <xdr:rowOff>137160</xdr:rowOff>
    </xdr:to>
    <xdr:cxnSp macro="">
      <xdr:nvCxnSpPr>
        <xdr:cNvPr id="338" name="直線コネクタ 337"/>
        <xdr:cNvCxnSpPr/>
      </xdr:nvCxnSpPr>
      <xdr:spPr>
        <a:xfrm flipV="1">
          <a:off x="15172690" y="6000115"/>
          <a:ext cx="82296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46355</xdr:rowOff>
    </xdr:from>
    <xdr:to xmlns:xdr="http://schemas.openxmlformats.org/drawingml/2006/spreadsheetDrawing">
      <xdr:col>76</xdr:col>
      <xdr:colOff>165100</xdr:colOff>
      <xdr:row>36</xdr:row>
      <xdr:rowOff>147955</xdr:rowOff>
    </xdr:to>
    <xdr:sp macro="" textlink="">
      <xdr:nvSpPr>
        <xdr:cNvPr id="339" name="楕円 338"/>
        <xdr:cNvSpPr/>
      </xdr:nvSpPr>
      <xdr:spPr>
        <a:xfrm>
          <a:off x="14251940" y="59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97790</xdr:rowOff>
    </xdr:from>
    <xdr:to xmlns:xdr="http://schemas.openxmlformats.org/drawingml/2006/spreadsheetDrawing">
      <xdr:col>81</xdr:col>
      <xdr:colOff>50800</xdr:colOff>
      <xdr:row>36</xdr:row>
      <xdr:rowOff>137160</xdr:rowOff>
    </xdr:to>
    <xdr:cxnSp macro="">
      <xdr:nvCxnSpPr>
        <xdr:cNvPr id="340" name="直線コネクタ 339"/>
        <xdr:cNvCxnSpPr/>
      </xdr:nvCxnSpPr>
      <xdr:spPr>
        <a:xfrm>
          <a:off x="14302740" y="6047740"/>
          <a:ext cx="8699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8255</xdr:rowOff>
    </xdr:from>
    <xdr:to xmlns:xdr="http://schemas.openxmlformats.org/drawingml/2006/spreadsheetDrawing">
      <xdr:col>72</xdr:col>
      <xdr:colOff>38100</xdr:colOff>
      <xdr:row>36</xdr:row>
      <xdr:rowOff>109855</xdr:rowOff>
    </xdr:to>
    <xdr:sp macro="" textlink="">
      <xdr:nvSpPr>
        <xdr:cNvPr id="341" name="楕円 340"/>
        <xdr:cNvSpPr/>
      </xdr:nvSpPr>
      <xdr:spPr>
        <a:xfrm>
          <a:off x="13381990" y="59582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59055</xdr:rowOff>
    </xdr:from>
    <xdr:to xmlns:xdr="http://schemas.openxmlformats.org/drawingml/2006/spreadsheetDrawing">
      <xdr:col>76</xdr:col>
      <xdr:colOff>114300</xdr:colOff>
      <xdr:row>36</xdr:row>
      <xdr:rowOff>97790</xdr:rowOff>
    </xdr:to>
    <xdr:cxnSp macro="">
      <xdr:nvCxnSpPr>
        <xdr:cNvPr id="342" name="直線コネクタ 341"/>
        <xdr:cNvCxnSpPr/>
      </xdr:nvCxnSpPr>
      <xdr:spPr>
        <a:xfrm>
          <a:off x="13432790" y="6009005"/>
          <a:ext cx="8699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55880</xdr:rowOff>
    </xdr:from>
    <xdr:to xmlns:xdr="http://schemas.openxmlformats.org/drawingml/2006/spreadsheetDrawing">
      <xdr:col>67</xdr:col>
      <xdr:colOff>101600</xdr:colOff>
      <xdr:row>39</xdr:row>
      <xdr:rowOff>157480</xdr:rowOff>
    </xdr:to>
    <xdr:sp macro="" textlink="">
      <xdr:nvSpPr>
        <xdr:cNvPr id="343" name="楕円 342"/>
        <xdr:cNvSpPr/>
      </xdr:nvSpPr>
      <xdr:spPr>
        <a:xfrm>
          <a:off x="1250823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59055</xdr:rowOff>
    </xdr:from>
    <xdr:to xmlns:xdr="http://schemas.openxmlformats.org/drawingml/2006/spreadsheetDrawing">
      <xdr:col>71</xdr:col>
      <xdr:colOff>177800</xdr:colOff>
      <xdr:row>39</xdr:row>
      <xdr:rowOff>106680</xdr:rowOff>
    </xdr:to>
    <xdr:cxnSp macro="">
      <xdr:nvCxnSpPr>
        <xdr:cNvPr id="344" name="直線コネクタ 343"/>
        <xdr:cNvCxnSpPr/>
      </xdr:nvCxnSpPr>
      <xdr:spPr>
        <a:xfrm flipV="1">
          <a:off x="12559030" y="6009005"/>
          <a:ext cx="873760" cy="542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156210</xdr:rowOff>
    </xdr:from>
    <xdr:ext cx="405130" cy="257175"/>
    <xdr:sp macro="" textlink="">
      <xdr:nvSpPr>
        <xdr:cNvPr id="345" name="n_1aveValue【認定こども園・幼稚園・保育所】&#10;有形固定資産減価償却率"/>
        <xdr:cNvSpPr txBox="1"/>
      </xdr:nvSpPr>
      <xdr:spPr>
        <a:xfrm>
          <a:off x="14961235" y="62712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81915</xdr:rowOff>
    </xdr:from>
    <xdr:ext cx="402590" cy="259080"/>
    <xdr:sp macro="" textlink="">
      <xdr:nvSpPr>
        <xdr:cNvPr id="346" name="n_2aveValue【認定こども園・幼稚園・保育所】&#10;有形固定資産減価償却率"/>
        <xdr:cNvSpPr txBox="1"/>
      </xdr:nvSpPr>
      <xdr:spPr>
        <a:xfrm>
          <a:off x="14103985" y="61969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112395</xdr:rowOff>
    </xdr:from>
    <xdr:ext cx="402590" cy="257175"/>
    <xdr:sp macro="" textlink="">
      <xdr:nvSpPr>
        <xdr:cNvPr id="347" name="n_3aveValue【認定こども園・幼稚園・保育所】&#10;有形固定資産減価償却率"/>
        <xdr:cNvSpPr txBox="1"/>
      </xdr:nvSpPr>
      <xdr:spPr>
        <a:xfrm>
          <a:off x="13234035" y="6227445"/>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165100</xdr:rowOff>
    </xdr:from>
    <xdr:ext cx="402590" cy="257175"/>
    <xdr:sp macro="" textlink="">
      <xdr:nvSpPr>
        <xdr:cNvPr id="348" name="n_4aveValue【認定こども園・幼稚園・保育所】&#10;有形固定資産減価償却率"/>
        <xdr:cNvSpPr txBox="1"/>
      </xdr:nvSpPr>
      <xdr:spPr>
        <a:xfrm>
          <a:off x="12360275" y="594995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33020</xdr:rowOff>
    </xdr:from>
    <xdr:ext cx="405130" cy="259080"/>
    <xdr:sp macro="" textlink="">
      <xdr:nvSpPr>
        <xdr:cNvPr id="349" name="n_1mainValue【認定こども園・幼稚園・保育所】&#10;有形固定資産減価償却率"/>
        <xdr:cNvSpPr txBox="1"/>
      </xdr:nvSpPr>
      <xdr:spPr>
        <a:xfrm>
          <a:off x="14961235" y="5817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164465</xdr:rowOff>
    </xdr:from>
    <xdr:ext cx="402590" cy="258445"/>
    <xdr:sp macro="" textlink="">
      <xdr:nvSpPr>
        <xdr:cNvPr id="350" name="n_2mainValue【認定こども園・幼稚園・保育所】&#10;有形固定資産減価償却率"/>
        <xdr:cNvSpPr txBox="1"/>
      </xdr:nvSpPr>
      <xdr:spPr>
        <a:xfrm>
          <a:off x="14103985" y="57842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126365</xdr:rowOff>
    </xdr:from>
    <xdr:ext cx="402590" cy="258445"/>
    <xdr:sp macro="" textlink="">
      <xdr:nvSpPr>
        <xdr:cNvPr id="351" name="n_3mainValue【認定こども園・幼稚園・保育所】&#10;有形固定資産減価償却率"/>
        <xdr:cNvSpPr txBox="1"/>
      </xdr:nvSpPr>
      <xdr:spPr>
        <a:xfrm>
          <a:off x="13234035" y="57461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149225</xdr:rowOff>
    </xdr:from>
    <xdr:ext cx="402590" cy="258445"/>
    <xdr:sp macro="" textlink="">
      <xdr:nvSpPr>
        <xdr:cNvPr id="352" name="n_4mainValue【認定こども園・幼稚園・保育所】&#10;有形固定資産減価償却率"/>
        <xdr:cNvSpPr txBox="1"/>
      </xdr:nvSpPr>
      <xdr:spPr>
        <a:xfrm>
          <a:off x="12360275" y="65944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53" name="正方形/長方形 352"/>
        <xdr:cNvSpPr/>
      </xdr:nvSpPr>
      <xdr:spPr>
        <a:xfrm>
          <a:off x="17922240" y="40449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54" name="正方形/長方形 353"/>
        <xdr:cNvSpPr/>
      </xdr:nvSpPr>
      <xdr:spPr>
        <a:xfrm>
          <a:off x="1804924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83185</xdr:rowOff>
    </xdr:from>
    <xdr:to xmlns:xdr="http://schemas.openxmlformats.org/drawingml/2006/spreadsheetDrawing">
      <xdr:col>104</xdr:col>
      <xdr:colOff>127000</xdr:colOff>
      <xdr:row>30</xdr:row>
      <xdr:rowOff>165100</xdr:rowOff>
    </xdr:to>
    <xdr:sp macro="" textlink="">
      <xdr:nvSpPr>
        <xdr:cNvPr id="355" name="正方形/長方形 354"/>
        <xdr:cNvSpPr/>
      </xdr:nvSpPr>
      <xdr:spPr>
        <a:xfrm>
          <a:off x="1804924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56" name="正方形/長方形 355"/>
        <xdr:cNvSpPr/>
      </xdr:nvSpPr>
      <xdr:spPr>
        <a:xfrm>
          <a:off x="1904238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83185</xdr:rowOff>
    </xdr:from>
    <xdr:to xmlns:xdr="http://schemas.openxmlformats.org/drawingml/2006/spreadsheetDrawing">
      <xdr:col>110</xdr:col>
      <xdr:colOff>0</xdr:colOff>
      <xdr:row>30</xdr:row>
      <xdr:rowOff>165100</xdr:rowOff>
    </xdr:to>
    <xdr:sp macro="" textlink="">
      <xdr:nvSpPr>
        <xdr:cNvPr id="357" name="正方形/長方形 356"/>
        <xdr:cNvSpPr/>
      </xdr:nvSpPr>
      <xdr:spPr>
        <a:xfrm>
          <a:off x="1904238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58" name="正方形/長方形 357"/>
        <xdr:cNvSpPr/>
      </xdr:nvSpPr>
      <xdr:spPr>
        <a:xfrm>
          <a:off x="2016252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108</xdr:col>
      <xdr:colOff>0</xdr:colOff>
      <xdr:row>29</xdr:row>
      <xdr:rowOff>83185</xdr:rowOff>
    </xdr:from>
    <xdr:to xmlns:xdr="http://schemas.openxmlformats.org/drawingml/2006/spreadsheetDrawing">
      <xdr:col>116</xdr:col>
      <xdr:colOff>0</xdr:colOff>
      <xdr:row>30</xdr:row>
      <xdr:rowOff>165100</xdr:rowOff>
    </xdr:to>
    <xdr:sp macro="" textlink="">
      <xdr:nvSpPr>
        <xdr:cNvPr id="359" name="正方形/長方形 358"/>
        <xdr:cNvSpPr/>
      </xdr:nvSpPr>
      <xdr:spPr>
        <a:xfrm>
          <a:off x="2016252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0" name="正方形/長方形 359"/>
        <xdr:cNvSpPr/>
      </xdr:nvSpPr>
      <xdr:spPr>
        <a:xfrm>
          <a:off x="17922240" y="51435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361" name="テキスト ボックス 360"/>
        <xdr:cNvSpPr txBox="1"/>
      </xdr:nvSpPr>
      <xdr:spPr>
        <a:xfrm>
          <a:off x="17887950" y="495935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62" name="直線コネクタ 361"/>
        <xdr:cNvCxnSpPr/>
      </xdr:nvCxnSpPr>
      <xdr:spPr>
        <a:xfrm>
          <a:off x="17922240" y="7346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363" name="直線コネクタ 362"/>
        <xdr:cNvCxnSpPr/>
      </xdr:nvCxnSpPr>
      <xdr:spPr>
        <a:xfrm>
          <a:off x="17922240" y="703326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5455" cy="256540"/>
    <xdr:sp macro="" textlink="">
      <xdr:nvSpPr>
        <xdr:cNvPr id="364" name="テキスト ボックス 363"/>
        <xdr:cNvSpPr txBox="1"/>
      </xdr:nvSpPr>
      <xdr:spPr>
        <a:xfrm>
          <a:off x="17466310" y="689737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365" name="直線コネクタ 364"/>
        <xdr:cNvCxnSpPr/>
      </xdr:nvCxnSpPr>
      <xdr:spPr>
        <a:xfrm>
          <a:off x="17922240" y="671957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5455" cy="259080"/>
    <xdr:sp macro="" textlink="">
      <xdr:nvSpPr>
        <xdr:cNvPr id="366" name="テキスト ボックス 365"/>
        <xdr:cNvSpPr txBox="1"/>
      </xdr:nvSpPr>
      <xdr:spPr>
        <a:xfrm>
          <a:off x="17466310" y="65830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367" name="直線コネクタ 366"/>
        <xdr:cNvCxnSpPr/>
      </xdr:nvCxnSpPr>
      <xdr:spPr>
        <a:xfrm>
          <a:off x="17922240" y="640524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5455" cy="256540"/>
    <xdr:sp macro="" textlink="">
      <xdr:nvSpPr>
        <xdr:cNvPr id="368" name="テキスト ボックス 367"/>
        <xdr:cNvSpPr txBox="1"/>
      </xdr:nvSpPr>
      <xdr:spPr>
        <a:xfrm>
          <a:off x="17466310" y="626999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369" name="直線コネクタ 368"/>
        <xdr:cNvCxnSpPr/>
      </xdr:nvCxnSpPr>
      <xdr:spPr>
        <a:xfrm>
          <a:off x="17922240" y="609155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165100</xdr:rowOff>
    </xdr:from>
    <xdr:ext cx="465455" cy="258445"/>
    <xdr:sp macro="" textlink="">
      <xdr:nvSpPr>
        <xdr:cNvPr id="370" name="テキスト ボックス 369"/>
        <xdr:cNvSpPr txBox="1"/>
      </xdr:nvSpPr>
      <xdr:spPr>
        <a:xfrm>
          <a:off x="17466310" y="594995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371" name="直線コネクタ 370"/>
        <xdr:cNvCxnSpPr/>
      </xdr:nvCxnSpPr>
      <xdr:spPr>
        <a:xfrm>
          <a:off x="17922240" y="57778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5455" cy="259080"/>
    <xdr:sp macro="" textlink="">
      <xdr:nvSpPr>
        <xdr:cNvPr id="372" name="テキスト ボックス 371"/>
        <xdr:cNvSpPr txBox="1"/>
      </xdr:nvSpPr>
      <xdr:spPr>
        <a:xfrm>
          <a:off x="17466310" y="56356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373" name="直線コネクタ 372"/>
        <xdr:cNvCxnSpPr/>
      </xdr:nvCxnSpPr>
      <xdr:spPr>
        <a:xfrm>
          <a:off x="17922240" y="54571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5455" cy="256540"/>
    <xdr:sp macro="" textlink="">
      <xdr:nvSpPr>
        <xdr:cNvPr id="374" name="テキスト ボックス 373"/>
        <xdr:cNvSpPr txBox="1"/>
      </xdr:nvSpPr>
      <xdr:spPr>
        <a:xfrm>
          <a:off x="17466310" y="532130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75" name="直線コネクタ 374"/>
        <xdr:cNvCxnSpPr/>
      </xdr:nvCxnSpPr>
      <xdr:spPr>
        <a:xfrm>
          <a:off x="17922240" y="514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5455" cy="259080"/>
    <xdr:sp macro="" textlink="">
      <xdr:nvSpPr>
        <xdr:cNvPr id="376" name="テキスト ボックス 375"/>
        <xdr:cNvSpPr txBox="1"/>
      </xdr:nvSpPr>
      <xdr:spPr>
        <a:xfrm>
          <a:off x="17466310" y="5007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7" name="【認定こども園・幼稚園・保育所】&#10;一人当たり面積グラフ枠"/>
        <xdr:cNvSpPr/>
      </xdr:nvSpPr>
      <xdr:spPr>
        <a:xfrm>
          <a:off x="17922240" y="51435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165100</xdr:rowOff>
    </xdr:from>
    <xdr:to xmlns:xdr="http://schemas.openxmlformats.org/drawingml/2006/spreadsheetDrawing">
      <xdr:col>116</xdr:col>
      <xdr:colOff>62865</xdr:colOff>
      <xdr:row>41</xdr:row>
      <xdr:rowOff>107315</xdr:rowOff>
    </xdr:to>
    <xdr:cxnSp macro="">
      <xdr:nvCxnSpPr>
        <xdr:cNvPr id="378" name="直線コネクタ 377"/>
        <xdr:cNvCxnSpPr/>
      </xdr:nvCxnSpPr>
      <xdr:spPr>
        <a:xfrm flipV="1">
          <a:off x="21718905" y="5454650"/>
          <a:ext cx="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111125</xdr:rowOff>
    </xdr:from>
    <xdr:ext cx="469900" cy="257175"/>
    <xdr:sp macro="" textlink="">
      <xdr:nvSpPr>
        <xdr:cNvPr id="379" name="【認定こども園・幼稚園・保育所】&#10;一人当たり面積最小値テキスト"/>
        <xdr:cNvSpPr txBox="1"/>
      </xdr:nvSpPr>
      <xdr:spPr>
        <a:xfrm>
          <a:off x="21757640" y="68865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107315</xdr:rowOff>
    </xdr:from>
    <xdr:to xmlns:xdr="http://schemas.openxmlformats.org/drawingml/2006/spreadsheetDrawing">
      <xdr:col>116</xdr:col>
      <xdr:colOff>152400</xdr:colOff>
      <xdr:row>41</xdr:row>
      <xdr:rowOff>107315</xdr:rowOff>
    </xdr:to>
    <xdr:cxnSp macro="">
      <xdr:nvCxnSpPr>
        <xdr:cNvPr id="380" name="直線コネクタ 379"/>
        <xdr:cNvCxnSpPr/>
      </xdr:nvCxnSpPr>
      <xdr:spPr>
        <a:xfrm>
          <a:off x="21634450" y="68827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117475</xdr:rowOff>
    </xdr:from>
    <xdr:ext cx="469900" cy="258445"/>
    <xdr:sp macro="" textlink="">
      <xdr:nvSpPr>
        <xdr:cNvPr id="381" name="【認定こども園・幼稚園・保育所】&#10;一人当たり面積最大値テキスト"/>
        <xdr:cNvSpPr txBox="1"/>
      </xdr:nvSpPr>
      <xdr:spPr>
        <a:xfrm>
          <a:off x="21757640" y="5241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165100</xdr:rowOff>
    </xdr:from>
    <xdr:to xmlns:xdr="http://schemas.openxmlformats.org/drawingml/2006/spreadsheetDrawing">
      <xdr:col>116</xdr:col>
      <xdr:colOff>152400</xdr:colOff>
      <xdr:row>32</xdr:row>
      <xdr:rowOff>165100</xdr:rowOff>
    </xdr:to>
    <xdr:cxnSp macro="">
      <xdr:nvCxnSpPr>
        <xdr:cNvPr id="382" name="直線コネクタ 381"/>
        <xdr:cNvCxnSpPr/>
      </xdr:nvCxnSpPr>
      <xdr:spPr>
        <a:xfrm>
          <a:off x="21634450" y="54546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64135</xdr:rowOff>
    </xdr:from>
    <xdr:ext cx="469900" cy="256540"/>
    <xdr:sp macro="" textlink="">
      <xdr:nvSpPr>
        <xdr:cNvPr id="383" name="【認定こども園・幼稚園・保育所】&#10;一人当たり面積平均値テキスト"/>
        <xdr:cNvSpPr txBox="1"/>
      </xdr:nvSpPr>
      <xdr:spPr>
        <a:xfrm>
          <a:off x="21757640" y="617918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86360</xdr:rowOff>
    </xdr:from>
    <xdr:to xmlns:xdr="http://schemas.openxmlformats.org/drawingml/2006/spreadsheetDrawing">
      <xdr:col>116</xdr:col>
      <xdr:colOff>114300</xdr:colOff>
      <xdr:row>38</xdr:row>
      <xdr:rowOff>15875</xdr:rowOff>
    </xdr:to>
    <xdr:sp macro="" textlink="">
      <xdr:nvSpPr>
        <xdr:cNvPr id="384" name="フローチャート: 判断 383"/>
        <xdr:cNvSpPr/>
      </xdr:nvSpPr>
      <xdr:spPr>
        <a:xfrm>
          <a:off x="21668740" y="620141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86360</xdr:rowOff>
    </xdr:from>
    <xdr:to xmlns:xdr="http://schemas.openxmlformats.org/drawingml/2006/spreadsheetDrawing">
      <xdr:col>112</xdr:col>
      <xdr:colOff>38100</xdr:colOff>
      <xdr:row>38</xdr:row>
      <xdr:rowOff>15875</xdr:rowOff>
    </xdr:to>
    <xdr:sp macro="" textlink="">
      <xdr:nvSpPr>
        <xdr:cNvPr id="385" name="フローチャート: 判断 384"/>
        <xdr:cNvSpPr/>
      </xdr:nvSpPr>
      <xdr:spPr>
        <a:xfrm>
          <a:off x="20849590" y="6201410"/>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109220</xdr:rowOff>
    </xdr:from>
    <xdr:to xmlns:xdr="http://schemas.openxmlformats.org/drawingml/2006/spreadsheetDrawing">
      <xdr:col>107</xdr:col>
      <xdr:colOff>101600</xdr:colOff>
      <xdr:row>38</xdr:row>
      <xdr:rowOff>38735</xdr:rowOff>
    </xdr:to>
    <xdr:sp macro="" textlink="">
      <xdr:nvSpPr>
        <xdr:cNvPr id="386" name="フローチャート: 判断 385"/>
        <xdr:cNvSpPr/>
      </xdr:nvSpPr>
      <xdr:spPr>
        <a:xfrm>
          <a:off x="19975830" y="622427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88900</xdr:rowOff>
    </xdr:from>
    <xdr:to xmlns:xdr="http://schemas.openxmlformats.org/drawingml/2006/spreadsheetDrawing">
      <xdr:col>102</xdr:col>
      <xdr:colOff>165100</xdr:colOff>
      <xdr:row>38</xdr:row>
      <xdr:rowOff>19050</xdr:rowOff>
    </xdr:to>
    <xdr:sp macro="" textlink="">
      <xdr:nvSpPr>
        <xdr:cNvPr id="387" name="フローチャート: 判断 386"/>
        <xdr:cNvSpPr/>
      </xdr:nvSpPr>
      <xdr:spPr>
        <a:xfrm>
          <a:off x="19105880" y="620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37</xdr:row>
      <xdr:rowOff>160655</xdr:rowOff>
    </xdr:from>
    <xdr:to xmlns:xdr="http://schemas.openxmlformats.org/drawingml/2006/spreadsheetDrawing">
      <xdr:col>98</xdr:col>
      <xdr:colOff>38100</xdr:colOff>
      <xdr:row>38</xdr:row>
      <xdr:rowOff>90805</xdr:rowOff>
    </xdr:to>
    <xdr:sp macro="" textlink="">
      <xdr:nvSpPr>
        <xdr:cNvPr id="388" name="フローチャート: 判断 387"/>
        <xdr:cNvSpPr/>
      </xdr:nvSpPr>
      <xdr:spPr>
        <a:xfrm>
          <a:off x="18235930" y="627570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89" name="テキスト ボックス 388"/>
        <xdr:cNvSpPr txBox="1"/>
      </xdr:nvSpPr>
      <xdr:spPr>
        <a:xfrm>
          <a:off x="215328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1365" cy="259080"/>
    <xdr:sp macro="" textlink="">
      <xdr:nvSpPr>
        <xdr:cNvPr id="390" name="テキスト ボックス 389"/>
        <xdr:cNvSpPr txBox="1"/>
      </xdr:nvSpPr>
      <xdr:spPr>
        <a:xfrm>
          <a:off x="2071370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9080"/>
    <xdr:sp macro="" textlink="">
      <xdr:nvSpPr>
        <xdr:cNvPr id="391" name="テキスト ボックス 390"/>
        <xdr:cNvSpPr txBox="1"/>
      </xdr:nvSpPr>
      <xdr:spPr>
        <a:xfrm>
          <a:off x="1983994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1365" cy="259080"/>
    <xdr:sp macro="" textlink="">
      <xdr:nvSpPr>
        <xdr:cNvPr id="392" name="テキスト ボックス 391"/>
        <xdr:cNvSpPr txBox="1"/>
      </xdr:nvSpPr>
      <xdr:spPr>
        <a:xfrm>
          <a:off x="1896999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1365" cy="259080"/>
    <xdr:sp macro="" textlink="">
      <xdr:nvSpPr>
        <xdr:cNvPr id="393" name="テキスト ボックス 392"/>
        <xdr:cNvSpPr txBox="1"/>
      </xdr:nvSpPr>
      <xdr:spPr>
        <a:xfrm>
          <a:off x="1810004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33</xdr:row>
      <xdr:rowOff>121920</xdr:rowOff>
    </xdr:from>
    <xdr:to xmlns:xdr="http://schemas.openxmlformats.org/drawingml/2006/spreadsheetDrawing">
      <xdr:col>116</xdr:col>
      <xdr:colOff>114300</xdr:colOff>
      <xdr:row>34</xdr:row>
      <xdr:rowOff>52070</xdr:rowOff>
    </xdr:to>
    <xdr:sp macro="" textlink="">
      <xdr:nvSpPr>
        <xdr:cNvPr id="394" name="楕円 393"/>
        <xdr:cNvSpPr/>
      </xdr:nvSpPr>
      <xdr:spPr>
        <a:xfrm>
          <a:off x="21668740" y="5576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32</xdr:row>
      <xdr:rowOff>144780</xdr:rowOff>
    </xdr:from>
    <xdr:ext cx="469900" cy="257175"/>
    <xdr:sp macro="" textlink="">
      <xdr:nvSpPr>
        <xdr:cNvPr id="395" name="【認定こども園・幼稚園・保育所】&#10;一人当たり面積該当値テキスト"/>
        <xdr:cNvSpPr txBox="1"/>
      </xdr:nvSpPr>
      <xdr:spPr>
        <a:xfrm>
          <a:off x="21757640" y="54343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34</xdr:row>
      <xdr:rowOff>41910</xdr:rowOff>
    </xdr:from>
    <xdr:to xmlns:xdr="http://schemas.openxmlformats.org/drawingml/2006/spreadsheetDrawing">
      <xdr:col>112</xdr:col>
      <xdr:colOff>38100</xdr:colOff>
      <xdr:row>34</xdr:row>
      <xdr:rowOff>143510</xdr:rowOff>
    </xdr:to>
    <xdr:sp macro="" textlink="">
      <xdr:nvSpPr>
        <xdr:cNvPr id="396" name="楕円 395"/>
        <xdr:cNvSpPr/>
      </xdr:nvSpPr>
      <xdr:spPr>
        <a:xfrm>
          <a:off x="20849590" y="56616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34</xdr:row>
      <xdr:rowOff>1270</xdr:rowOff>
    </xdr:from>
    <xdr:to xmlns:xdr="http://schemas.openxmlformats.org/drawingml/2006/spreadsheetDrawing">
      <xdr:col>116</xdr:col>
      <xdr:colOff>63500</xdr:colOff>
      <xdr:row>34</xdr:row>
      <xdr:rowOff>92710</xdr:rowOff>
    </xdr:to>
    <xdr:cxnSp macro="">
      <xdr:nvCxnSpPr>
        <xdr:cNvPr id="397" name="直線コネクタ 396"/>
        <xdr:cNvCxnSpPr/>
      </xdr:nvCxnSpPr>
      <xdr:spPr>
        <a:xfrm flipV="1">
          <a:off x="20900390" y="5621020"/>
          <a:ext cx="8191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34</xdr:row>
      <xdr:rowOff>52070</xdr:rowOff>
    </xdr:from>
    <xdr:to xmlns:xdr="http://schemas.openxmlformats.org/drawingml/2006/spreadsheetDrawing">
      <xdr:col>107</xdr:col>
      <xdr:colOff>101600</xdr:colOff>
      <xdr:row>34</xdr:row>
      <xdr:rowOff>153035</xdr:rowOff>
    </xdr:to>
    <xdr:sp macro="" textlink="">
      <xdr:nvSpPr>
        <xdr:cNvPr id="398" name="楕円 397"/>
        <xdr:cNvSpPr/>
      </xdr:nvSpPr>
      <xdr:spPr>
        <a:xfrm>
          <a:off x="19975830" y="5671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34</xdr:row>
      <xdr:rowOff>92710</xdr:rowOff>
    </xdr:from>
    <xdr:to xmlns:xdr="http://schemas.openxmlformats.org/drawingml/2006/spreadsheetDrawing">
      <xdr:col>111</xdr:col>
      <xdr:colOff>177800</xdr:colOff>
      <xdr:row>34</xdr:row>
      <xdr:rowOff>102235</xdr:rowOff>
    </xdr:to>
    <xdr:cxnSp macro="">
      <xdr:nvCxnSpPr>
        <xdr:cNvPr id="399" name="直線コネクタ 398"/>
        <xdr:cNvCxnSpPr/>
      </xdr:nvCxnSpPr>
      <xdr:spPr>
        <a:xfrm flipV="1">
          <a:off x="20026630" y="5712460"/>
          <a:ext cx="8737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34</xdr:row>
      <xdr:rowOff>57785</xdr:rowOff>
    </xdr:from>
    <xdr:to xmlns:xdr="http://schemas.openxmlformats.org/drawingml/2006/spreadsheetDrawing">
      <xdr:col>102</xdr:col>
      <xdr:colOff>165100</xdr:colOff>
      <xdr:row>34</xdr:row>
      <xdr:rowOff>159385</xdr:rowOff>
    </xdr:to>
    <xdr:sp macro="" textlink="">
      <xdr:nvSpPr>
        <xdr:cNvPr id="400" name="楕円 399"/>
        <xdr:cNvSpPr/>
      </xdr:nvSpPr>
      <xdr:spPr>
        <a:xfrm>
          <a:off x="19105880" y="56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34</xdr:row>
      <xdr:rowOff>102235</xdr:rowOff>
    </xdr:from>
    <xdr:to xmlns:xdr="http://schemas.openxmlformats.org/drawingml/2006/spreadsheetDrawing">
      <xdr:col>107</xdr:col>
      <xdr:colOff>50800</xdr:colOff>
      <xdr:row>34</xdr:row>
      <xdr:rowOff>109220</xdr:rowOff>
    </xdr:to>
    <xdr:cxnSp macro="">
      <xdr:nvCxnSpPr>
        <xdr:cNvPr id="401" name="直線コネクタ 400"/>
        <xdr:cNvCxnSpPr/>
      </xdr:nvCxnSpPr>
      <xdr:spPr>
        <a:xfrm flipV="1">
          <a:off x="19156680" y="5721985"/>
          <a:ext cx="869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35</xdr:row>
      <xdr:rowOff>160655</xdr:rowOff>
    </xdr:from>
    <xdr:to xmlns:xdr="http://schemas.openxmlformats.org/drawingml/2006/spreadsheetDrawing">
      <xdr:col>98</xdr:col>
      <xdr:colOff>38100</xdr:colOff>
      <xdr:row>36</xdr:row>
      <xdr:rowOff>90805</xdr:rowOff>
    </xdr:to>
    <xdr:sp macro="" textlink="">
      <xdr:nvSpPr>
        <xdr:cNvPr id="402" name="楕円 401"/>
        <xdr:cNvSpPr/>
      </xdr:nvSpPr>
      <xdr:spPr>
        <a:xfrm>
          <a:off x="18235930" y="594550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34</xdr:row>
      <xdr:rowOff>109220</xdr:rowOff>
    </xdr:from>
    <xdr:to xmlns:xdr="http://schemas.openxmlformats.org/drawingml/2006/spreadsheetDrawing">
      <xdr:col>102</xdr:col>
      <xdr:colOff>114300</xdr:colOff>
      <xdr:row>36</xdr:row>
      <xdr:rowOff>40640</xdr:rowOff>
    </xdr:to>
    <xdr:cxnSp macro="">
      <xdr:nvCxnSpPr>
        <xdr:cNvPr id="403" name="直線コネクタ 402"/>
        <xdr:cNvCxnSpPr/>
      </xdr:nvCxnSpPr>
      <xdr:spPr>
        <a:xfrm flipV="1">
          <a:off x="18286730" y="5728970"/>
          <a:ext cx="86995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6985</xdr:rowOff>
    </xdr:from>
    <xdr:ext cx="469265" cy="257175"/>
    <xdr:sp macro="" textlink="">
      <xdr:nvSpPr>
        <xdr:cNvPr id="404" name="n_1aveValue【認定こども園・幼稚園・保育所】&#10;一人当たり面積"/>
        <xdr:cNvSpPr txBox="1"/>
      </xdr:nvSpPr>
      <xdr:spPr>
        <a:xfrm>
          <a:off x="20656550" y="6287135"/>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29845</xdr:rowOff>
    </xdr:from>
    <xdr:ext cx="467995" cy="256540"/>
    <xdr:sp macro="" textlink="">
      <xdr:nvSpPr>
        <xdr:cNvPr id="405" name="n_2aveValue【認定こども園・幼稚園・保育所】&#10;一人当たり面積"/>
        <xdr:cNvSpPr txBox="1"/>
      </xdr:nvSpPr>
      <xdr:spPr>
        <a:xfrm>
          <a:off x="19795490" y="630999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10160</xdr:rowOff>
    </xdr:from>
    <xdr:ext cx="467995" cy="259080"/>
    <xdr:sp macro="" textlink="">
      <xdr:nvSpPr>
        <xdr:cNvPr id="406" name="n_3aveValue【認定こども園・幼稚園・保育所】&#10;一人当たり面積"/>
        <xdr:cNvSpPr txBox="1"/>
      </xdr:nvSpPr>
      <xdr:spPr>
        <a:xfrm>
          <a:off x="18925540" y="6290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81915</xdr:rowOff>
    </xdr:from>
    <xdr:ext cx="467995" cy="259080"/>
    <xdr:sp macro="" textlink="">
      <xdr:nvSpPr>
        <xdr:cNvPr id="407" name="n_4aveValue【認定こども園・幼稚園・保育所】&#10;一人当たり面積"/>
        <xdr:cNvSpPr txBox="1"/>
      </xdr:nvSpPr>
      <xdr:spPr>
        <a:xfrm>
          <a:off x="18055590" y="63620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32</xdr:row>
      <xdr:rowOff>160020</xdr:rowOff>
    </xdr:from>
    <xdr:ext cx="469265" cy="258445"/>
    <xdr:sp macro="" textlink="">
      <xdr:nvSpPr>
        <xdr:cNvPr id="408" name="n_1mainValue【認定こども園・幼稚園・保育所】&#10;一人当たり面積"/>
        <xdr:cNvSpPr txBox="1"/>
      </xdr:nvSpPr>
      <xdr:spPr>
        <a:xfrm>
          <a:off x="20656550" y="5449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32</xdr:row>
      <xdr:rowOff>165100</xdr:rowOff>
    </xdr:from>
    <xdr:ext cx="467995" cy="257175"/>
    <xdr:sp macro="" textlink="">
      <xdr:nvSpPr>
        <xdr:cNvPr id="409" name="n_2mainValue【認定こども園・幼稚園・保育所】&#10;一人当たり面積"/>
        <xdr:cNvSpPr txBox="1"/>
      </xdr:nvSpPr>
      <xdr:spPr>
        <a:xfrm>
          <a:off x="19795490" y="54546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33</xdr:row>
      <xdr:rowOff>4445</xdr:rowOff>
    </xdr:from>
    <xdr:ext cx="467995" cy="259080"/>
    <xdr:sp macro="" textlink="">
      <xdr:nvSpPr>
        <xdr:cNvPr id="410" name="n_3mainValue【認定こども園・幼稚園・保育所】&#10;一人当たり面積"/>
        <xdr:cNvSpPr txBox="1"/>
      </xdr:nvSpPr>
      <xdr:spPr>
        <a:xfrm>
          <a:off x="18925540" y="54590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34</xdr:row>
      <xdr:rowOff>107315</xdr:rowOff>
    </xdr:from>
    <xdr:ext cx="467995" cy="259080"/>
    <xdr:sp macro="" textlink="">
      <xdr:nvSpPr>
        <xdr:cNvPr id="411" name="n_4mainValue【認定こども園・幼稚園・保育所】&#10;一人当たり面積"/>
        <xdr:cNvSpPr txBox="1"/>
      </xdr:nvSpPr>
      <xdr:spPr>
        <a:xfrm>
          <a:off x="18055590" y="57270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12" name="正方形/長方形 411"/>
        <xdr:cNvSpPr/>
      </xdr:nvSpPr>
      <xdr:spPr>
        <a:xfrm>
          <a:off x="12198350" y="77152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13" name="正方形/長方形 412"/>
        <xdr:cNvSpPr/>
      </xdr:nvSpPr>
      <xdr:spPr>
        <a:xfrm>
          <a:off x="1232154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14" name="正方形/長方形 413"/>
        <xdr:cNvSpPr/>
      </xdr:nvSpPr>
      <xdr:spPr>
        <a:xfrm>
          <a:off x="1232154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15" name="正方形/長方形 414"/>
        <xdr:cNvSpPr/>
      </xdr:nvSpPr>
      <xdr:spPr>
        <a:xfrm>
          <a:off x="1331849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6" name="正方形/長方形 415"/>
        <xdr:cNvSpPr/>
      </xdr:nvSpPr>
      <xdr:spPr>
        <a:xfrm>
          <a:off x="1331849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7" name="正方形/長方形 416"/>
        <xdr:cNvSpPr/>
      </xdr:nvSpPr>
      <xdr:spPr>
        <a:xfrm>
          <a:off x="1443863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8" name="正方形/長方形 417"/>
        <xdr:cNvSpPr/>
      </xdr:nvSpPr>
      <xdr:spPr>
        <a:xfrm>
          <a:off x="1443863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9" name="正方形/長方形 418"/>
        <xdr:cNvSpPr/>
      </xdr:nvSpPr>
      <xdr:spPr>
        <a:xfrm>
          <a:off x="12198350" y="88138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420" name="テキスト ボックス 419"/>
        <xdr:cNvSpPr txBox="1"/>
      </xdr:nvSpPr>
      <xdr:spPr>
        <a:xfrm>
          <a:off x="12160250" y="862965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21" name="直線コネクタ 420"/>
        <xdr:cNvCxnSpPr/>
      </xdr:nvCxnSpPr>
      <xdr:spPr>
        <a:xfrm>
          <a:off x="12198350" y="11017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422" name="テキスト ボックス 421"/>
        <xdr:cNvSpPr txBox="1"/>
      </xdr:nvSpPr>
      <xdr:spPr>
        <a:xfrm>
          <a:off x="11742420" y="10881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23" name="直線コネクタ 422"/>
        <xdr:cNvCxnSpPr/>
      </xdr:nvCxnSpPr>
      <xdr:spPr>
        <a:xfrm>
          <a:off x="12198350" y="1070356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2590" cy="258445"/>
    <xdr:sp macro="" textlink="">
      <xdr:nvSpPr>
        <xdr:cNvPr id="424" name="テキスト ボックス 423"/>
        <xdr:cNvSpPr txBox="1"/>
      </xdr:nvSpPr>
      <xdr:spPr>
        <a:xfrm>
          <a:off x="11802745" y="1056767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25" name="直線コネクタ 424"/>
        <xdr:cNvCxnSpPr/>
      </xdr:nvCxnSpPr>
      <xdr:spPr>
        <a:xfrm>
          <a:off x="12198350" y="103892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2590" cy="259080"/>
    <xdr:sp macro="" textlink="">
      <xdr:nvSpPr>
        <xdr:cNvPr id="426" name="テキスト ボックス 425"/>
        <xdr:cNvSpPr txBox="1"/>
      </xdr:nvSpPr>
      <xdr:spPr>
        <a:xfrm>
          <a:off x="11802745" y="102469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27" name="直線コネクタ 426"/>
        <xdr:cNvCxnSpPr/>
      </xdr:nvCxnSpPr>
      <xdr:spPr>
        <a:xfrm>
          <a:off x="12198350" y="1007554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2590" cy="256540"/>
    <xdr:sp macro="" textlink="">
      <xdr:nvSpPr>
        <xdr:cNvPr id="428" name="テキスト ボックス 427"/>
        <xdr:cNvSpPr txBox="1"/>
      </xdr:nvSpPr>
      <xdr:spPr>
        <a:xfrm>
          <a:off x="11802745" y="99333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29" name="直線コネクタ 428"/>
        <xdr:cNvCxnSpPr/>
      </xdr:nvCxnSpPr>
      <xdr:spPr>
        <a:xfrm>
          <a:off x="12198350" y="97555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2590" cy="259080"/>
    <xdr:sp macro="" textlink="">
      <xdr:nvSpPr>
        <xdr:cNvPr id="430" name="テキスト ボックス 429"/>
        <xdr:cNvSpPr txBox="1"/>
      </xdr:nvSpPr>
      <xdr:spPr>
        <a:xfrm>
          <a:off x="11802745" y="96196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31" name="直線コネクタ 430"/>
        <xdr:cNvCxnSpPr/>
      </xdr:nvCxnSpPr>
      <xdr:spPr>
        <a:xfrm>
          <a:off x="12198350" y="94418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2590" cy="256540"/>
    <xdr:sp macro="" textlink="">
      <xdr:nvSpPr>
        <xdr:cNvPr id="432" name="テキスト ボックス 431"/>
        <xdr:cNvSpPr txBox="1"/>
      </xdr:nvSpPr>
      <xdr:spPr>
        <a:xfrm>
          <a:off x="11802745" y="93059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33" name="直線コネクタ 432"/>
        <xdr:cNvCxnSpPr/>
      </xdr:nvCxnSpPr>
      <xdr:spPr>
        <a:xfrm>
          <a:off x="12198350" y="91274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2590" cy="259080"/>
    <xdr:sp macro="" textlink="">
      <xdr:nvSpPr>
        <xdr:cNvPr id="434" name="テキスト ボックス 433"/>
        <xdr:cNvSpPr txBox="1"/>
      </xdr:nvSpPr>
      <xdr:spPr>
        <a:xfrm>
          <a:off x="11802745" y="8991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35" name="直線コネクタ 434"/>
        <xdr:cNvCxnSpPr/>
      </xdr:nvCxnSpPr>
      <xdr:spPr>
        <a:xfrm>
          <a:off x="12198350" y="8813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2590" cy="256540"/>
    <xdr:sp macro="" textlink="">
      <xdr:nvSpPr>
        <xdr:cNvPr id="436" name="テキスト ボックス 435"/>
        <xdr:cNvSpPr txBox="1"/>
      </xdr:nvSpPr>
      <xdr:spPr>
        <a:xfrm>
          <a:off x="11802745" y="86779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7" name="【学校施設】&#10;有形固定資産減価償却率グラフ枠"/>
        <xdr:cNvSpPr/>
      </xdr:nvSpPr>
      <xdr:spPr>
        <a:xfrm>
          <a:off x="12198350" y="88138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89535</xdr:rowOff>
    </xdr:from>
    <xdr:to xmlns:xdr="http://schemas.openxmlformats.org/drawingml/2006/spreadsheetDrawing">
      <xdr:col>85</xdr:col>
      <xdr:colOff>126365</xdr:colOff>
      <xdr:row>64</xdr:row>
      <xdr:rowOff>26035</xdr:rowOff>
    </xdr:to>
    <xdr:cxnSp macro="">
      <xdr:nvCxnSpPr>
        <xdr:cNvPr id="438" name="直線コネクタ 437"/>
        <xdr:cNvCxnSpPr/>
      </xdr:nvCxnSpPr>
      <xdr:spPr>
        <a:xfrm flipV="1">
          <a:off x="15995015" y="9176385"/>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29845</xdr:rowOff>
    </xdr:from>
    <xdr:ext cx="405130" cy="256540"/>
    <xdr:sp macro="" textlink="">
      <xdr:nvSpPr>
        <xdr:cNvPr id="439" name="【学校施設】&#10;有形固定資産減価償却率最小値テキスト"/>
        <xdr:cNvSpPr txBox="1"/>
      </xdr:nvSpPr>
      <xdr:spPr>
        <a:xfrm>
          <a:off x="16033750" y="106025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26035</xdr:rowOff>
    </xdr:from>
    <xdr:to xmlns:xdr="http://schemas.openxmlformats.org/drawingml/2006/spreadsheetDrawing">
      <xdr:col>86</xdr:col>
      <xdr:colOff>25400</xdr:colOff>
      <xdr:row>64</xdr:row>
      <xdr:rowOff>26035</xdr:rowOff>
    </xdr:to>
    <xdr:cxnSp macro="">
      <xdr:nvCxnSpPr>
        <xdr:cNvPr id="440" name="直線コネクタ 439"/>
        <xdr:cNvCxnSpPr/>
      </xdr:nvCxnSpPr>
      <xdr:spPr>
        <a:xfrm>
          <a:off x="15906750" y="105987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36195</xdr:rowOff>
    </xdr:from>
    <xdr:ext cx="405130" cy="259080"/>
    <xdr:sp macro="" textlink="">
      <xdr:nvSpPr>
        <xdr:cNvPr id="441" name="【学校施設】&#10;有形固定資産減価償却率最大値テキスト"/>
        <xdr:cNvSpPr txBox="1"/>
      </xdr:nvSpPr>
      <xdr:spPr>
        <a:xfrm>
          <a:off x="16033750" y="8957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89535</xdr:rowOff>
    </xdr:from>
    <xdr:to xmlns:xdr="http://schemas.openxmlformats.org/drawingml/2006/spreadsheetDrawing">
      <xdr:col>86</xdr:col>
      <xdr:colOff>25400</xdr:colOff>
      <xdr:row>55</xdr:row>
      <xdr:rowOff>89535</xdr:rowOff>
    </xdr:to>
    <xdr:cxnSp macro="">
      <xdr:nvCxnSpPr>
        <xdr:cNvPr id="442" name="直線コネクタ 441"/>
        <xdr:cNvCxnSpPr/>
      </xdr:nvCxnSpPr>
      <xdr:spPr>
        <a:xfrm>
          <a:off x="15906750" y="91763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52070</xdr:rowOff>
    </xdr:from>
    <xdr:ext cx="405130" cy="256540"/>
    <xdr:sp macro="" textlink="">
      <xdr:nvSpPr>
        <xdr:cNvPr id="443" name="【学校施設】&#10;有形固定資産減価償却率平均値テキスト"/>
        <xdr:cNvSpPr txBox="1"/>
      </xdr:nvSpPr>
      <xdr:spPr>
        <a:xfrm>
          <a:off x="16033750" y="96342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29210</xdr:rowOff>
    </xdr:from>
    <xdr:to xmlns:xdr="http://schemas.openxmlformats.org/drawingml/2006/spreadsheetDrawing">
      <xdr:col>85</xdr:col>
      <xdr:colOff>177800</xdr:colOff>
      <xdr:row>59</xdr:row>
      <xdr:rowOff>130810</xdr:rowOff>
    </xdr:to>
    <xdr:sp macro="" textlink="">
      <xdr:nvSpPr>
        <xdr:cNvPr id="444" name="フローチャート: 判断 443"/>
        <xdr:cNvSpPr/>
      </xdr:nvSpPr>
      <xdr:spPr>
        <a:xfrm>
          <a:off x="1594485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101600</xdr:rowOff>
    </xdr:to>
    <xdr:sp macro="" textlink="">
      <xdr:nvSpPr>
        <xdr:cNvPr id="445" name="フローチャート: 判断 444"/>
        <xdr:cNvSpPr/>
      </xdr:nvSpPr>
      <xdr:spPr>
        <a:xfrm>
          <a:off x="1512189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19685</xdr:rowOff>
    </xdr:from>
    <xdr:to xmlns:xdr="http://schemas.openxmlformats.org/drawingml/2006/spreadsheetDrawing">
      <xdr:col>76</xdr:col>
      <xdr:colOff>165100</xdr:colOff>
      <xdr:row>59</xdr:row>
      <xdr:rowOff>121285</xdr:rowOff>
    </xdr:to>
    <xdr:sp macro="" textlink="">
      <xdr:nvSpPr>
        <xdr:cNvPr id="446" name="フローチャート: 判断 445"/>
        <xdr:cNvSpPr/>
      </xdr:nvSpPr>
      <xdr:spPr>
        <a:xfrm>
          <a:off x="14251940" y="976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99695</xdr:rowOff>
    </xdr:from>
    <xdr:to xmlns:xdr="http://schemas.openxmlformats.org/drawingml/2006/spreadsheetDrawing">
      <xdr:col>72</xdr:col>
      <xdr:colOff>38100</xdr:colOff>
      <xdr:row>59</xdr:row>
      <xdr:rowOff>29845</xdr:rowOff>
    </xdr:to>
    <xdr:sp macro="" textlink="">
      <xdr:nvSpPr>
        <xdr:cNvPr id="447" name="フローチャート: 判断 446"/>
        <xdr:cNvSpPr/>
      </xdr:nvSpPr>
      <xdr:spPr>
        <a:xfrm>
          <a:off x="13381990" y="968184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73025</xdr:rowOff>
    </xdr:from>
    <xdr:to xmlns:xdr="http://schemas.openxmlformats.org/drawingml/2006/spreadsheetDrawing">
      <xdr:col>67</xdr:col>
      <xdr:colOff>101600</xdr:colOff>
      <xdr:row>59</xdr:row>
      <xdr:rowOff>3175</xdr:rowOff>
    </xdr:to>
    <xdr:sp macro="" textlink="">
      <xdr:nvSpPr>
        <xdr:cNvPr id="448" name="フローチャート: 判断 447"/>
        <xdr:cNvSpPr/>
      </xdr:nvSpPr>
      <xdr:spPr>
        <a:xfrm>
          <a:off x="12508230" y="96551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449" name="テキスト ボックス 448"/>
        <xdr:cNvSpPr txBox="1"/>
      </xdr:nvSpPr>
      <xdr:spPr>
        <a:xfrm>
          <a:off x="1580896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1365" cy="257175"/>
    <xdr:sp macro="" textlink="">
      <xdr:nvSpPr>
        <xdr:cNvPr id="450" name="テキスト ボックス 449"/>
        <xdr:cNvSpPr txBox="1"/>
      </xdr:nvSpPr>
      <xdr:spPr>
        <a:xfrm>
          <a:off x="1498600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1365" cy="257175"/>
    <xdr:sp macro="" textlink="">
      <xdr:nvSpPr>
        <xdr:cNvPr id="451" name="テキスト ボックス 450"/>
        <xdr:cNvSpPr txBox="1"/>
      </xdr:nvSpPr>
      <xdr:spPr>
        <a:xfrm>
          <a:off x="1411605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1365" cy="257175"/>
    <xdr:sp macro="" textlink="">
      <xdr:nvSpPr>
        <xdr:cNvPr id="452" name="テキスト ボックス 451"/>
        <xdr:cNvSpPr txBox="1"/>
      </xdr:nvSpPr>
      <xdr:spPr>
        <a:xfrm>
          <a:off x="1324610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1365" cy="257175"/>
    <xdr:sp macro="" textlink="">
      <xdr:nvSpPr>
        <xdr:cNvPr id="453" name="テキスト ボックス 452"/>
        <xdr:cNvSpPr txBox="1"/>
      </xdr:nvSpPr>
      <xdr:spPr>
        <a:xfrm>
          <a:off x="1237234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60325</xdr:rowOff>
    </xdr:from>
    <xdr:to xmlns:xdr="http://schemas.openxmlformats.org/drawingml/2006/spreadsheetDrawing">
      <xdr:col>85</xdr:col>
      <xdr:colOff>177800</xdr:colOff>
      <xdr:row>60</xdr:row>
      <xdr:rowOff>161925</xdr:rowOff>
    </xdr:to>
    <xdr:sp macro="" textlink="">
      <xdr:nvSpPr>
        <xdr:cNvPr id="454" name="楕円 453"/>
        <xdr:cNvSpPr/>
      </xdr:nvSpPr>
      <xdr:spPr>
        <a:xfrm>
          <a:off x="1594485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38735</xdr:rowOff>
    </xdr:from>
    <xdr:ext cx="405130" cy="259080"/>
    <xdr:sp macro="" textlink="">
      <xdr:nvSpPr>
        <xdr:cNvPr id="455" name="【学校施設】&#10;有形固定資産減価償却率該当値テキスト"/>
        <xdr:cNvSpPr txBox="1"/>
      </xdr:nvSpPr>
      <xdr:spPr>
        <a:xfrm>
          <a:off x="16033750" y="9951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133985</xdr:rowOff>
    </xdr:from>
    <xdr:to xmlns:xdr="http://schemas.openxmlformats.org/drawingml/2006/spreadsheetDrawing">
      <xdr:col>81</xdr:col>
      <xdr:colOff>101600</xdr:colOff>
      <xdr:row>60</xdr:row>
      <xdr:rowOff>64135</xdr:rowOff>
    </xdr:to>
    <xdr:sp macro="" textlink="">
      <xdr:nvSpPr>
        <xdr:cNvPr id="456" name="楕円 455"/>
        <xdr:cNvSpPr/>
      </xdr:nvSpPr>
      <xdr:spPr>
        <a:xfrm>
          <a:off x="15121890" y="98812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13335</xdr:rowOff>
    </xdr:from>
    <xdr:to xmlns:xdr="http://schemas.openxmlformats.org/drawingml/2006/spreadsheetDrawing">
      <xdr:col>85</xdr:col>
      <xdr:colOff>127000</xdr:colOff>
      <xdr:row>60</xdr:row>
      <xdr:rowOff>111125</xdr:rowOff>
    </xdr:to>
    <xdr:cxnSp macro="">
      <xdr:nvCxnSpPr>
        <xdr:cNvPr id="457" name="直線コネクタ 456"/>
        <xdr:cNvCxnSpPr/>
      </xdr:nvCxnSpPr>
      <xdr:spPr>
        <a:xfrm>
          <a:off x="15172690" y="9925685"/>
          <a:ext cx="82296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71755</xdr:rowOff>
    </xdr:from>
    <xdr:to xmlns:xdr="http://schemas.openxmlformats.org/drawingml/2006/spreadsheetDrawing">
      <xdr:col>76</xdr:col>
      <xdr:colOff>165100</xdr:colOff>
      <xdr:row>60</xdr:row>
      <xdr:rowOff>1905</xdr:rowOff>
    </xdr:to>
    <xdr:sp macro="" textlink="">
      <xdr:nvSpPr>
        <xdr:cNvPr id="458" name="楕円 457"/>
        <xdr:cNvSpPr/>
      </xdr:nvSpPr>
      <xdr:spPr>
        <a:xfrm>
          <a:off x="14251940" y="9819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122555</xdr:rowOff>
    </xdr:from>
    <xdr:to xmlns:xdr="http://schemas.openxmlformats.org/drawingml/2006/spreadsheetDrawing">
      <xdr:col>81</xdr:col>
      <xdr:colOff>50800</xdr:colOff>
      <xdr:row>60</xdr:row>
      <xdr:rowOff>13335</xdr:rowOff>
    </xdr:to>
    <xdr:cxnSp macro="">
      <xdr:nvCxnSpPr>
        <xdr:cNvPr id="459" name="直線コネクタ 458"/>
        <xdr:cNvCxnSpPr/>
      </xdr:nvCxnSpPr>
      <xdr:spPr>
        <a:xfrm>
          <a:off x="14302740" y="9869805"/>
          <a:ext cx="86995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48895</xdr:rowOff>
    </xdr:from>
    <xdr:to xmlns:xdr="http://schemas.openxmlformats.org/drawingml/2006/spreadsheetDrawing">
      <xdr:col>72</xdr:col>
      <xdr:colOff>38100</xdr:colOff>
      <xdr:row>59</xdr:row>
      <xdr:rowOff>150495</xdr:rowOff>
    </xdr:to>
    <xdr:sp macro="" textlink="">
      <xdr:nvSpPr>
        <xdr:cNvPr id="460" name="楕円 459"/>
        <xdr:cNvSpPr/>
      </xdr:nvSpPr>
      <xdr:spPr>
        <a:xfrm>
          <a:off x="13381990" y="97961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99695</xdr:rowOff>
    </xdr:from>
    <xdr:to xmlns:xdr="http://schemas.openxmlformats.org/drawingml/2006/spreadsheetDrawing">
      <xdr:col>76</xdr:col>
      <xdr:colOff>114300</xdr:colOff>
      <xdr:row>59</xdr:row>
      <xdr:rowOff>122555</xdr:rowOff>
    </xdr:to>
    <xdr:cxnSp macro="">
      <xdr:nvCxnSpPr>
        <xdr:cNvPr id="461" name="直線コネクタ 460"/>
        <xdr:cNvCxnSpPr/>
      </xdr:nvCxnSpPr>
      <xdr:spPr>
        <a:xfrm>
          <a:off x="13432790" y="9846945"/>
          <a:ext cx="8699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88265</xdr:rowOff>
    </xdr:from>
    <xdr:to xmlns:xdr="http://schemas.openxmlformats.org/drawingml/2006/spreadsheetDrawing">
      <xdr:col>67</xdr:col>
      <xdr:colOff>101600</xdr:colOff>
      <xdr:row>60</xdr:row>
      <xdr:rowOff>18415</xdr:rowOff>
    </xdr:to>
    <xdr:sp macro="" textlink="">
      <xdr:nvSpPr>
        <xdr:cNvPr id="462" name="楕円 461"/>
        <xdr:cNvSpPr/>
      </xdr:nvSpPr>
      <xdr:spPr>
        <a:xfrm>
          <a:off x="12508230" y="98355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99695</xdr:rowOff>
    </xdr:from>
    <xdr:to xmlns:xdr="http://schemas.openxmlformats.org/drawingml/2006/spreadsheetDrawing">
      <xdr:col>71</xdr:col>
      <xdr:colOff>177800</xdr:colOff>
      <xdr:row>59</xdr:row>
      <xdr:rowOff>139065</xdr:rowOff>
    </xdr:to>
    <xdr:cxnSp macro="">
      <xdr:nvCxnSpPr>
        <xdr:cNvPr id="463" name="直線コネクタ 462"/>
        <xdr:cNvCxnSpPr/>
      </xdr:nvCxnSpPr>
      <xdr:spPr>
        <a:xfrm flipV="1">
          <a:off x="12559030" y="9846945"/>
          <a:ext cx="87376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118110</xdr:rowOff>
    </xdr:from>
    <xdr:ext cx="405130" cy="258445"/>
    <xdr:sp macro="" textlink="">
      <xdr:nvSpPr>
        <xdr:cNvPr id="464" name="n_1aveValue【学校施設】&#10;有形固定資産減価償却率"/>
        <xdr:cNvSpPr txBox="1"/>
      </xdr:nvSpPr>
      <xdr:spPr>
        <a:xfrm>
          <a:off x="14961235" y="95351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137795</xdr:rowOff>
    </xdr:from>
    <xdr:ext cx="402590" cy="259080"/>
    <xdr:sp macro="" textlink="">
      <xdr:nvSpPr>
        <xdr:cNvPr id="465" name="n_2aveValue【学校施設】&#10;有形固定資産減価償却率"/>
        <xdr:cNvSpPr txBox="1"/>
      </xdr:nvSpPr>
      <xdr:spPr>
        <a:xfrm>
          <a:off x="14103985" y="95548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46355</xdr:rowOff>
    </xdr:from>
    <xdr:ext cx="402590" cy="259080"/>
    <xdr:sp macro="" textlink="">
      <xdr:nvSpPr>
        <xdr:cNvPr id="466" name="n_3aveValue【学校施設】&#10;有形固定資産減価償却率"/>
        <xdr:cNvSpPr txBox="1"/>
      </xdr:nvSpPr>
      <xdr:spPr>
        <a:xfrm>
          <a:off x="13234035" y="94634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19685</xdr:rowOff>
    </xdr:from>
    <xdr:ext cx="402590" cy="256540"/>
    <xdr:sp macro="" textlink="">
      <xdr:nvSpPr>
        <xdr:cNvPr id="467" name="n_4aveValue【学校施設】&#10;有形固定資産減価償却率"/>
        <xdr:cNvSpPr txBox="1"/>
      </xdr:nvSpPr>
      <xdr:spPr>
        <a:xfrm>
          <a:off x="12360275" y="94367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55245</xdr:rowOff>
    </xdr:from>
    <xdr:ext cx="405130" cy="256540"/>
    <xdr:sp macro="" textlink="">
      <xdr:nvSpPr>
        <xdr:cNvPr id="468" name="n_1mainValue【学校施設】&#10;有形固定資産減価償却率"/>
        <xdr:cNvSpPr txBox="1"/>
      </xdr:nvSpPr>
      <xdr:spPr>
        <a:xfrm>
          <a:off x="14961235" y="99675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164465</xdr:rowOff>
    </xdr:from>
    <xdr:ext cx="402590" cy="258445"/>
    <xdr:sp macro="" textlink="">
      <xdr:nvSpPr>
        <xdr:cNvPr id="469" name="n_2mainValue【学校施設】&#10;有形固定資産減価償却率"/>
        <xdr:cNvSpPr txBox="1"/>
      </xdr:nvSpPr>
      <xdr:spPr>
        <a:xfrm>
          <a:off x="14103985" y="99117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141605</xdr:rowOff>
    </xdr:from>
    <xdr:ext cx="402590" cy="259080"/>
    <xdr:sp macro="" textlink="">
      <xdr:nvSpPr>
        <xdr:cNvPr id="470" name="n_3mainValue【学校施設】&#10;有形固定資産減価償却率"/>
        <xdr:cNvSpPr txBox="1"/>
      </xdr:nvSpPr>
      <xdr:spPr>
        <a:xfrm>
          <a:off x="13234035" y="98888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9525</xdr:rowOff>
    </xdr:from>
    <xdr:ext cx="402590" cy="257175"/>
    <xdr:sp macro="" textlink="">
      <xdr:nvSpPr>
        <xdr:cNvPr id="471" name="n_4mainValue【学校施設】&#10;有形固定資産減価償却率"/>
        <xdr:cNvSpPr txBox="1"/>
      </xdr:nvSpPr>
      <xdr:spPr>
        <a:xfrm>
          <a:off x="12360275" y="9921875"/>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2" name="正方形/長方形 471"/>
        <xdr:cNvSpPr/>
      </xdr:nvSpPr>
      <xdr:spPr>
        <a:xfrm>
          <a:off x="17922240" y="77152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3" name="正方形/長方形 472"/>
        <xdr:cNvSpPr/>
      </xdr:nvSpPr>
      <xdr:spPr>
        <a:xfrm>
          <a:off x="1804924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4" name="正方形/長方形 473"/>
        <xdr:cNvSpPr/>
      </xdr:nvSpPr>
      <xdr:spPr>
        <a:xfrm>
          <a:off x="1804924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5" name="正方形/長方形 474"/>
        <xdr:cNvSpPr/>
      </xdr:nvSpPr>
      <xdr:spPr>
        <a:xfrm>
          <a:off x="1904238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6" name="正方形/長方形 475"/>
        <xdr:cNvSpPr/>
      </xdr:nvSpPr>
      <xdr:spPr>
        <a:xfrm>
          <a:off x="1904238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7" name="正方形/長方形 476"/>
        <xdr:cNvSpPr/>
      </xdr:nvSpPr>
      <xdr:spPr>
        <a:xfrm>
          <a:off x="2016252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8" name="正方形/長方形 477"/>
        <xdr:cNvSpPr/>
      </xdr:nvSpPr>
      <xdr:spPr>
        <a:xfrm>
          <a:off x="2016252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9" name="正方形/長方形 478"/>
        <xdr:cNvSpPr/>
      </xdr:nvSpPr>
      <xdr:spPr>
        <a:xfrm>
          <a:off x="17922240" y="88138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480" name="テキスト ボックス 479"/>
        <xdr:cNvSpPr txBox="1"/>
      </xdr:nvSpPr>
      <xdr:spPr>
        <a:xfrm>
          <a:off x="17887950" y="862965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1" name="直線コネクタ 480"/>
        <xdr:cNvCxnSpPr/>
      </xdr:nvCxnSpPr>
      <xdr:spPr>
        <a:xfrm>
          <a:off x="17922240" y="11017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5455" cy="257175"/>
    <xdr:sp macro="" textlink="">
      <xdr:nvSpPr>
        <xdr:cNvPr id="482" name="テキスト ボックス 481"/>
        <xdr:cNvSpPr txBox="1"/>
      </xdr:nvSpPr>
      <xdr:spPr>
        <a:xfrm>
          <a:off x="17466310" y="10881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483" name="直線コネクタ 482"/>
        <xdr:cNvCxnSpPr/>
      </xdr:nvCxnSpPr>
      <xdr:spPr>
        <a:xfrm>
          <a:off x="17922240" y="1070356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5455" cy="258445"/>
    <xdr:sp macro="" textlink="">
      <xdr:nvSpPr>
        <xdr:cNvPr id="484" name="テキスト ボックス 483"/>
        <xdr:cNvSpPr txBox="1"/>
      </xdr:nvSpPr>
      <xdr:spPr>
        <a:xfrm>
          <a:off x="17466310" y="1056767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485" name="直線コネクタ 484"/>
        <xdr:cNvCxnSpPr/>
      </xdr:nvCxnSpPr>
      <xdr:spPr>
        <a:xfrm>
          <a:off x="17922240" y="103892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5455" cy="259080"/>
    <xdr:sp macro="" textlink="">
      <xdr:nvSpPr>
        <xdr:cNvPr id="486" name="テキスト ボックス 485"/>
        <xdr:cNvSpPr txBox="1"/>
      </xdr:nvSpPr>
      <xdr:spPr>
        <a:xfrm>
          <a:off x="17466310" y="102469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487" name="直線コネクタ 486"/>
        <xdr:cNvCxnSpPr/>
      </xdr:nvCxnSpPr>
      <xdr:spPr>
        <a:xfrm>
          <a:off x="17922240" y="1007554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5455" cy="256540"/>
    <xdr:sp macro="" textlink="">
      <xdr:nvSpPr>
        <xdr:cNvPr id="488" name="テキスト ボックス 487"/>
        <xdr:cNvSpPr txBox="1"/>
      </xdr:nvSpPr>
      <xdr:spPr>
        <a:xfrm>
          <a:off x="17466310" y="9933305"/>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489" name="直線コネクタ 488"/>
        <xdr:cNvCxnSpPr/>
      </xdr:nvCxnSpPr>
      <xdr:spPr>
        <a:xfrm>
          <a:off x="17922240" y="97555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5455" cy="259080"/>
    <xdr:sp macro="" textlink="">
      <xdr:nvSpPr>
        <xdr:cNvPr id="490" name="テキスト ボックス 489"/>
        <xdr:cNvSpPr txBox="1"/>
      </xdr:nvSpPr>
      <xdr:spPr>
        <a:xfrm>
          <a:off x="17466310" y="96196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491" name="直線コネクタ 490"/>
        <xdr:cNvCxnSpPr/>
      </xdr:nvCxnSpPr>
      <xdr:spPr>
        <a:xfrm>
          <a:off x="17922240" y="94418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5455" cy="256540"/>
    <xdr:sp macro="" textlink="">
      <xdr:nvSpPr>
        <xdr:cNvPr id="492" name="テキスト ボックス 491"/>
        <xdr:cNvSpPr txBox="1"/>
      </xdr:nvSpPr>
      <xdr:spPr>
        <a:xfrm>
          <a:off x="17466310" y="9305925"/>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493" name="直線コネクタ 492"/>
        <xdr:cNvCxnSpPr/>
      </xdr:nvCxnSpPr>
      <xdr:spPr>
        <a:xfrm>
          <a:off x="17922240" y="91274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5455" cy="259080"/>
    <xdr:sp macro="" textlink="">
      <xdr:nvSpPr>
        <xdr:cNvPr id="494" name="テキスト ボックス 493"/>
        <xdr:cNvSpPr txBox="1"/>
      </xdr:nvSpPr>
      <xdr:spPr>
        <a:xfrm>
          <a:off x="17466310" y="89916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5" name="直線コネクタ 494"/>
        <xdr:cNvCxnSpPr/>
      </xdr:nvCxnSpPr>
      <xdr:spPr>
        <a:xfrm>
          <a:off x="17922240" y="8813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6540"/>
    <xdr:sp macro="" textlink="">
      <xdr:nvSpPr>
        <xdr:cNvPr id="496" name="テキスト ボックス 495"/>
        <xdr:cNvSpPr txBox="1"/>
      </xdr:nvSpPr>
      <xdr:spPr>
        <a:xfrm>
          <a:off x="17466310" y="867791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7" name="【学校施設】&#10;一人当たり面積グラフ枠"/>
        <xdr:cNvSpPr/>
      </xdr:nvSpPr>
      <xdr:spPr>
        <a:xfrm>
          <a:off x="17922240" y="88138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78740</xdr:rowOff>
    </xdr:from>
    <xdr:to xmlns:xdr="http://schemas.openxmlformats.org/drawingml/2006/spreadsheetDrawing">
      <xdr:col>116</xdr:col>
      <xdr:colOff>62865</xdr:colOff>
      <xdr:row>63</xdr:row>
      <xdr:rowOff>64135</xdr:rowOff>
    </xdr:to>
    <xdr:cxnSp macro="">
      <xdr:nvCxnSpPr>
        <xdr:cNvPr id="498" name="直線コネクタ 497"/>
        <xdr:cNvCxnSpPr/>
      </xdr:nvCxnSpPr>
      <xdr:spPr>
        <a:xfrm flipV="1">
          <a:off x="21718905" y="9330690"/>
          <a:ext cx="0" cy="1141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67945</xdr:rowOff>
    </xdr:from>
    <xdr:ext cx="469900" cy="258445"/>
    <xdr:sp macro="" textlink="">
      <xdr:nvSpPr>
        <xdr:cNvPr id="499" name="【学校施設】&#10;一人当たり面積最小値テキスト"/>
        <xdr:cNvSpPr txBox="1"/>
      </xdr:nvSpPr>
      <xdr:spPr>
        <a:xfrm>
          <a:off x="21757640" y="10475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64135</xdr:rowOff>
    </xdr:from>
    <xdr:to xmlns:xdr="http://schemas.openxmlformats.org/drawingml/2006/spreadsheetDrawing">
      <xdr:col>116</xdr:col>
      <xdr:colOff>152400</xdr:colOff>
      <xdr:row>63</xdr:row>
      <xdr:rowOff>64135</xdr:rowOff>
    </xdr:to>
    <xdr:cxnSp macro="">
      <xdr:nvCxnSpPr>
        <xdr:cNvPr id="500" name="直線コネクタ 499"/>
        <xdr:cNvCxnSpPr/>
      </xdr:nvCxnSpPr>
      <xdr:spPr>
        <a:xfrm>
          <a:off x="21634450" y="104717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25400</xdr:rowOff>
    </xdr:from>
    <xdr:ext cx="469900" cy="258445"/>
    <xdr:sp macro="" textlink="">
      <xdr:nvSpPr>
        <xdr:cNvPr id="501" name="【学校施設】&#10;一人当たり面積最大値テキスト"/>
        <xdr:cNvSpPr txBox="1"/>
      </xdr:nvSpPr>
      <xdr:spPr>
        <a:xfrm>
          <a:off x="21757640" y="91122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78740</xdr:rowOff>
    </xdr:from>
    <xdr:to xmlns:xdr="http://schemas.openxmlformats.org/drawingml/2006/spreadsheetDrawing">
      <xdr:col>116</xdr:col>
      <xdr:colOff>152400</xdr:colOff>
      <xdr:row>56</xdr:row>
      <xdr:rowOff>78740</xdr:rowOff>
    </xdr:to>
    <xdr:cxnSp macro="">
      <xdr:nvCxnSpPr>
        <xdr:cNvPr id="502" name="直線コネクタ 501"/>
        <xdr:cNvCxnSpPr/>
      </xdr:nvCxnSpPr>
      <xdr:spPr>
        <a:xfrm>
          <a:off x="21634450" y="93306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157480</xdr:rowOff>
    </xdr:from>
    <xdr:ext cx="469900" cy="256540"/>
    <xdr:sp macro="" textlink="">
      <xdr:nvSpPr>
        <xdr:cNvPr id="503" name="【学校施設】&#10;一人当たり面積平均値テキスト"/>
        <xdr:cNvSpPr txBox="1"/>
      </xdr:nvSpPr>
      <xdr:spPr>
        <a:xfrm>
          <a:off x="21757640" y="99047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134620</xdr:rowOff>
    </xdr:from>
    <xdr:to xmlns:xdr="http://schemas.openxmlformats.org/drawingml/2006/spreadsheetDrawing">
      <xdr:col>116</xdr:col>
      <xdr:colOff>114300</xdr:colOff>
      <xdr:row>61</xdr:row>
      <xdr:rowOff>64770</xdr:rowOff>
    </xdr:to>
    <xdr:sp macro="" textlink="">
      <xdr:nvSpPr>
        <xdr:cNvPr id="504" name="フローチャート: 判断 503"/>
        <xdr:cNvSpPr/>
      </xdr:nvSpPr>
      <xdr:spPr>
        <a:xfrm>
          <a:off x="21668740" y="10046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111125</xdr:rowOff>
    </xdr:from>
    <xdr:to xmlns:xdr="http://schemas.openxmlformats.org/drawingml/2006/spreadsheetDrawing">
      <xdr:col>112</xdr:col>
      <xdr:colOff>38100</xdr:colOff>
      <xdr:row>61</xdr:row>
      <xdr:rowOff>41275</xdr:rowOff>
    </xdr:to>
    <xdr:sp macro="" textlink="">
      <xdr:nvSpPr>
        <xdr:cNvPr id="505" name="フローチャート: 判断 504"/>
        <xdr:cNvSpPr/>
      </xdr:nvSpPr>
      <xdr:spPr>
        <a:xfrm>
          <a:off x="20849590" y="1002347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135890</xdr:rowOff>
    </xdr:from>
    <xdr:to xmlns:xdr="http://schemas.openxmlformats.org/drawingml/2006/spreadsheetDrawing">
      <xdr:col>107</xdr:col>
      <xdr:colOff>101600</xdr:colOff>
      <xdr:row>61</xdr:row>
      <xdr:rowOff>66040</xdr:rowOff>
    </xdr:to>
    <xdr:sp macro="" textlink="">
      <xdr:nvSpPr>
        <xdr:cNvPr id="506" name="フローチャート: 判断 505"/>
        <xdr:cNvSpPr/>
      </xdr:nvSpPr>
      <xdr:spPr>
        <a:xfrm>
          <a:off x="19975830" y="10048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11430</xdr:rowOff>
    </xdr:from>
    <xdr:to xmlns:xdr="http://schemas.openxmlformats.org/drawingml/2006/spreadsheetDrawing">
      <xdr:col>102</xdr:col>
      <xdr:colOff>165100</xdr:colOff>
      <xdr:row>60</xdr:row>
      <xdr:rowOff>113030</xdr:rowOff>
    </xdr:to>
    <xdr:sp macro="" textlink="">
      <xdr:nvSpPr>
        <xdr:cNvPr id="507" name="フローチャート: 判断 506"/>
        <xdr:cNvSpPr/>
      </xdr:nvSpPr>
      <xdr:spPr>
        <a:xfrm>
          <a:off x="1910588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21590</xdr:rowOff>
    </xdr:from>
    <xdr:to xmlns:xdr="http://schemas.openxmlformats.org/drawingml/2006/spreadsheetDrawing">
      <xdr:col>98</xdr:col>
      <xdr:colOff>38100</xdr:colOff>
      <xdr:row>61</xdr:row>
      <xdr:rowOff>123190</xdr:rowOff>
    </xdr:to>
    <xdr:sp macro="" textlink="">
      <xdr:nvSpPr>
        <xdr:cNvPr id="508" name="フローチャート: 判断 507"/>
        <xdr:cNvSpPr/>
      </xdr:nvSpPr>
      <xdr:spPr>
        <a:xfrm>
          <a:off x="18235930" y="100990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509" name="テキスト ボックス 508"/>
        <xdr:cNvSpPr txBox="1"/>
      </xdr:nvSpPr>
      <xdr:spPr>
        <a:xfrm>
          <a:off x="215328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1365" cy="257175"/>
    <xdr:sp macro="" textlink="">
      <xdr:nvSpPr>
        <xdr:cNvPr id="510" name="テキスト ボックス 509"/>
        <xdr:cNvSpPr txBox="1"/>
      </xdr:nvSpPr>
      <xdr:spPr>
        <a:xfrm>
          <a:off x="2071370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1365" cy="257175"/>
    <xdr:sp macro="" textlink="">
      <xdr:nvSpPr>
        <xdr:cNvPr id="511" name="テキスト ボックス 510"/>
        <xdr:cNvSpPr txBox="1"/>
      </xdr:nvSpPr>
      <xdr:spPr>
        <a:xfrm>
          <a:off x="1983994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1365" cy="257175"/>
    <xdr:sp macro="" textlink="">
      <xdr:nvSpPr>
        <xdr:cNvPr id="512" name="テキスト ボックス 511"/>
        <xdr:cNvSpPr txBox="1"/>
      </xdr:nvSpPr>
      <xdr:spPr>
        <a:xfrm>
          <a:off x="1896999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1365" cy="257175"/>
    <xdr:sp macro="" textlink="">
      <xdr:nvSpPr>
        <xdr:cNvPr id="513" name="テキスト ボックス 512"/>
        <xdr:cNvSpPr txBox="1"/>
      </xdr:nvSpPr>
      <xdr:spPr>
        <a:xfrm>
          <a:off x="1810004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80010</xdr:rowOff>
    </xdr:from>
    <xdr:to xmlns:xdr="http://schemas.openxmlformats.org/drawingml/2006/spreadsheetDrawing">
      <xdr:col>116</xdr:col>
      <xdr:colOff>114300</xdr:colOff>
      <xdr:row>63</xdr:row>
      <xdr:rowOff>10160</xdr:rowOff>
    </xdr:to>
    <xdr:sp macro="" textlink="">
      <xdr:nvSpPr>
        <xdr:cNvPr id="514" name="楕円 513"/>
        <xdr:cNvSpPr/>
      </xdr:nvSpPr>
      <xdr:spPr>
        <a:xfrm>
          <a:off x="21668740" y="10322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165100</xdr:rowOff>
    </xdr:from>
    <xdr:ext cx="469900" cy="257175"/>
    <xdr:sp macro="" textlink="">
      <xdr:nvSpPr>
        <xdr:cNvPr id="515" name="【学校施設】&#10;一人当たり面積該当値テキスト"/>
        <xdr:cNvSpPr txBox="1"/>
      </xdr:nvSpPr>
      <xdr:spPr>
        <a:xfrm>
          <a:off x="21757640" y="102425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90805</xdr:rowOff>
    </xdr:from>
    <xdr:to xmlns:xdr="http://schemas.openxmlformats.org/drawingml/2006/spreadsheetDrawing">
      <xdr:col>112</xdr:col>
      <xdr:colOff>38100</xdr:colOff>
      <xdr:row>63</xdr:row>
      <xdr:rowOff>20955</xdr:rowOff>
    </xdr:to>
    <xdr:sp macro="" textlink="">
      <xdr:nvSpPr>
        <xdr:cNvPr id="516" name="楕円 515"/>
        <xdr:cNvSpPr/>
      </xdr:nvSpPr>
      <xdr:spPr>
        <a:xfrm>
          <a:off x="20849590" y="1033335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130810</xdr:rowOff>
    </xdr:from>
    <xdr:to xmlns:xdr="http://schemas.openxmlformats.org/drawingml/2006/spreadsheetDrawing">
      <xdr:col>116</xdr:col>
      <xdr:colOff>63500</xdr:colOff>
      <xdr:row>62</xdr:row>
      <xdr:rowOff>141605</xdr:rowOff>
    </xdr:to>
    <xdr:cxnSp macro="">
      <xdr:nvCxnSpPr>
        <xdr:cNvPr id="517" name="直線コネクタ 516"/>
        <xdr:cNvCxnSpPr/>
      </xdr:nvCxnSpPr>
      <xdr:spPr>
        <a:xfrm flipV="1">
          <a:off x="20900390" y="10373360"/>
          <a:ext cx="8191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100330</xdr:rowOff>
    </xdr:from>
    <xdr:to xmlns:xdr="http://schemas.openxmlformats.org/drawingml/2006/spreadsheetDrawing">
      <xdr:col>107</xdr:col>
      <xdr:colOff>101600</xdr:colOff>
      <xdr:row>63</xdr:row>
      <xdr:rowOff>30480</xdr:rowOff>
    </xdr:to>
    <xdr:sp macro="" textlink="">
      <xdr:nvSpPr>
        <xdr:cNvPr id="518" name="楕円 517"/>
        <xdr:cNvSpPr/>
      </xdr:nvSpPr>
      <xdr:spPr>
        <a:xfrm>
          <a:off x="19975830" y="10342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141605</xdr:rowOff>
    </xdr:from>
    <xdr:to xmlns:xdr="http://schemas.openxmlformats.org/drawingml/2006/spreadsheetDrawing">
      <xdr:col>111</xdr:col>
      <xdr:colOff>177800</xdr:colOff>
      <xdr:row>62</xdr:row>
      <xdr:rowOff>151130</xdr:rowOff>
    </xdr:to>
    <xdr:cxnSp macro="">
      <xdr:nvCxnSpPr>
        <xdr:cNvPr id="519" name="直線コネクタ 518"/>
        <xdr:cNvCxnSpPr/>
      </xdr:nvCxnSpPr>
      <xdr:spPr>
        <a:xfrm flipV="1">
          <a:off x="20026630" y="10384155"/>
          <a:ext cx="8737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132080</xdr:rowOff>
    </xdr:from>
    <xdr:to xmlns:xdr="http://schemas.openxmlformats.org/drawingml/2006/spreadsheetDrawing">
      <xdr:col>102</xdr:col>
      <xdr:colOff>165100</xdr:colOff>
      <xdr:row>63</xdr:row>
      <xdr:rowOff>61595</xdr:rowOff>
    </xdr:to>
    <xdr:sp macro="" textlink="">
      <xdr:nvSpPr>
        <xdr:cNvPr id="520" name="楕円 519"/>
        <xdr:cNvSpPr/>
      </xdr:nvSpPr>
      <xdr:spPr>
        <a:xfrm>
          <a:off x="19105880" y="1037463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151130</xdr:rowOff>
    </xdr:from>
    <xdr:to xmlns:xdr="http://schemas.openxmlformats.org/drawingml/2006/spreadsheetDrawing">
      <xdr:col>107</xdr:col>
      <xdr:colOff>50800</xdr:colOff>
      <xdr:row>63</xdr:row>
      <xdr:rowOff>10795</xdr:rowOff>
    </xdr:to>
    <xdr:cxnSp macro="">
      <xdr:nvCxnSpPr>
        <xdr:cNvPr id="521" name="直線コネクタ 520"/>
        <xdr:cNvCxnSpPr/>
      </xdr:nvCxnSpPr>
      <xdr:spPr>
        <a:xfrm flipV="1">
          <a:off x="19156680" y="10393680"/>
          <a:ext cx="8699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149860</xdr:rowOff>
    </xdr:from>
    <xdr:to xmlns:xdr="http://schemas.openxmlformats.org/drawingml/2006/spreadsheetDrawing">
      <xdr:col>98</xdr:col>
      <xdr:colOff>38100</xdr:colOff>
      <xdr:row>63</xdr:row>
      <xdr:rowOff>80010</xdr:rowOff>
    </xdr:to>
    <xdr:sp macro="" textlink="">
      <xdr:nvSpPr>
        <xdr:cNvPr id="522" name="楕円 521"/>
        <xdr:cNvSpPr/>
      </xdr:nvSpPr>
      <xdr:spPr>
        <a:xfrm>
          <a:off x="18235930" y="1039241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10795</xdr:rowOff>
    </xdr:from>
    <xdr:to xmlns:xdr="http://schemas.openxmlformats.org/drawingml/2006/spreadsheetDrawing">
      <xdr:col>102</xdr:col>
      <xdr:colOff>114300</xdr:colOff>
      <xdr:row>63</xdr:row>
      <xdr:rowOff>29210</xdr:rowOff>
    </xdr:to>
    <xdr:cxnSp macro="">
      <xdr:nvCxnSpPr>
        <xdr:cNvPr id="523" name="直線コネクタ 522"/>
        <xdr:cNvCxnSpPr/>
      </xdr:nvCxnSpPr>
      <xdr:spPr>
        <a:xfrm flipV="1">
          <a:off x="18286730" y="10418445"/>
          <a:ext cx="8699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57785</xdr:rowOff>
    </xdr:from>
    <xdr:ext cx="469265" cy="258445"/>
    <xdr:sp macro="" textlink="">
      <xdr:nvSpPr>
        <xdr:cNvPr id="524" name="n_1aveValue【学校施設】&#10;一人当たり面積"/>
        <xdr:cNvSpPr txBox="1"/>
      </xdr:nvSpPr>
      <xdr:spPr>
        <a:xfrm>
          <a:off x="20656550" y="9805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83185</xdr:rowOff>
    </xdr:from>
    <xdr:ext cx="467995" cy="258445"/>
    <xdr:sp macro="" textlink="">
      <xdr:nvSpPr>
        <xdr:cNvPr id="525" name="n_2aveValue【学校施設】&#10;一人当たり面積"/>
        <xdr:cNvSpPr txBox="1"/>
      </xdr:nvSpPr>
      <xdr:spPr>
        <a:xfrm>
          <a:off x="19795490" y="98304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129540</xdr:rowOff>
    </xdr:from>
    <xdr:ext cx="467995" cy="258445"/>
    <xdr:sp macro="" textlink="">
      <xdr:nvSpPr>
        <xdr:cNvPr id="526" name="n_3aveValue【学校施設】&#10;一人当たり面積"/>
        <xdr:cNvSpPr txBox="1"/>
      </xdr:nvSpPr>
      <xdr:spPr>
        <a:xfrm>
          <a:off x="18925540" y="971169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139700</xdr:rowOff>
    </xdr:from>
    <xdr:ext cx="467995" cy="259080"/>
    <xdr:sp macro="" textlink="">
      <xdr:nvSpPr>
        <xdr:cNvPr id="527" name="n_4aveValue【学校施設】&#10;一人当たり面積"/>
        <xdr:cNvSpPr txBox="1"/>
      </xdr:nvSpPr>
      <xdr:spPr>
        <a:xfrm>
          <a:off x="18055590" y="9886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12065</xdr:rowOff>
    </xdr:from>
    <xdr:ext cx="469265" cy="259080"/>
    <xdr:sp macro="" textlink="">
      <xdr:nvSpPr>
        <xdr:cNvPr id="528" name="n_1mainValue【学校施設】&#10;一人当たり面積"/>
        <xdr:cNvSpPr txBox="1"/>
      </xdr:nvSpPr>
      <xdr:spPr>
        <a:xfrm>
          <a:off x="20656550" y="10419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21590</xdr:rowOff>
    </xdr:from>
    <xdr:ext cx="467995" cy="258445"/>
    <xdr:sp macro="" textlink="">
      <xdr:nvSpPr>
        <xdr:cNvPr id="529" name="n_2mainValue【学校施設】&#10;一人当たり面積"/>
        <xdr:cNvSpPr txBox="1"/>
      </xdr:nvSpPr>
      <xdr:spPr>
        <a:xfrm>
          <a:off x="19795490" y="1042924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52705</xdr:rowOff>
    </xdr:from>
    <xdr:ext cx="467995" cy="256540"/>
    <xdr:sp macro="" textlink="">
      <xdr:nvSpPr>
        <xdr:cNvPr id="530" name="n_3mainValue【学校施設】&#10;一人当たり面積"/>
        <xdr:cNvSpPr txBox="1"/>
      </xdr:nvSpPr>
      <xdr:spPr>
        <a:xfrm>
          <a:off x="18925540" y="1046035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71120</xdr:rowOff>
    </xdr:from>
    <xdr:ext cx="467995" cy="259080"/>
    <xdr:sp macro="" textlink="">
      <xdr:nvSpPr>
        <xdr:cNvPr id="531" name="n_4mainValue【学校施設】&#10;一人当たり面積"/>
        <xdr:cNvSpPr txBox="1"/>
      </xdr:nvSpPr>
      <xdr:spPr>
        <a:xfrm>
          <a:off x="18055590" y="10478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32" name="正方形/長方形 531"/>
        <xdr:cNvSpPr/>
      </xdr:nvSpPr>
      <xdr:spPr>
        <a:xfrm>
          <a:off x="12198350" y="113855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33" name="正方形/長方形 532"/>
        <xdr:cNvSpPr/>
      </xdr:nvSpPr>
      <xdr:spPr>
        <a:xfrm>
          <a:off x="1232154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34" name="正方形/長方形 533"/>
        <xdr:cNvSpPr/>
      </xdr:nvSpPr>
      <xdr:spPr>
        <a:xfrm>
          <a:off x="1232154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35" name="正方形/長方形 534"/>
        <xdr:cNvSpPr/>
      </xdr:nvSpPr>
      <xdr:spPr>
        <a:xfrm>
          <a:off x="1331849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36" name="正方形/長方形 535"/>
        <xdr:cNvSpPr/>
      </xdr:nvSpPr>
      <xdr:spPr>
        <a:xfrm>
          <a:off x="1331849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37" name="正方形/長方形 536"/>
        <xdr:cNvSpPr/>
      </xdr:nvSpPr>
      <xdr:spPr>
        <a:xfrm>
          <a:off x="1443863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8" name="正方形/長方形 537"/>
        <xdr:cNvSpPr/>
      </xdr:nvSpPr>
      <xdr:spPr>
        <a:xfrm>
          <a:off x="1443863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9" name="正方形/長方形 538"/>
        <xdr:cNvSpPr/>
      </xdr:nvSpPr>
      <xdr:spPr>
        <a:xfrm>
          <a:off x="12198350" y="12484100"/>
          <a:ext cx="4629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40" name="正方形/長方形 539"/>
        <xdr:cNvSpPr/>
      </xdr:nvSpPr>
      <xdr:spPr>
        <a:xfrm>
          <a:off x="17922240" y="113855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41" name="正方形/長方形 540"/>
        <xdr:cNvSpPr/>
      </xdr:nvSpPr>
      <xdr:spPr>
        <a:xfrm>
          <a:off x="1804924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42" name="正方形/長方形 541"/>
        <xdr:cNvSpPr/>
      </xdr:nvSpPr>
      <xdr:spPr>
        <a:xfrm>
          <a:off x="1804924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43" name="正方形/長方形 542"/>
        <xdr:cNvSpPr/>
      </xdr:nvSpPr>
      <xdr:spPr>
        <a:xfrm>
          <a:off x="1904238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44" name="正方形/長方形 543"/>
        <xdr:cNvSpPr/>
      </xdr:nvSpPr>
      <xdr:spPr>
        <a:xfrm>
          <a:off x="1904238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45" name="正方形/長方形 544"/>
        <xdr:cNvSpPr/>
      </xdr:nvSpPr>
      <xdr:spPr>
        <a:xfrm>
          <a:off x="2016252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46" name="正方形/長方形 545"/>
        <xdr:cNvSpPr/>
      </xdr:nvSpPr>
      <xdr:spPr>
        <a:xfrm>
          <a:off x="2016252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47" name="正方形/長方形 546"/>
        <xdr:cNvSpPr/>
      </xdr:nvSpPr>
      <xdr:spPr>
        <a:xfrm>
          <a:off x="17922240" y="12484100"/>
          <a:ext cx="463296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48" name="正方形/長方形 547"/>
        <xdr:cNvSpPr/>
      </xdr:nvSpPr>
      <xdr:spPr>
        <a:xfrm>
          <a:off x="12198350" y="15049500"/>
          <a:ext cx="4629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49" name="正方形/長方形 548"/>
        <xdr:cNvSpPr/>
      </xdr:nvSpPr>
      <xdr:spPr>
        <a:xfrm>
          <a:off x="1232154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50" name="正方形/長方形 549"/>
        <xdr:cNvSpPr/>
      </xdr:nvSpPr>
      <xdr:spPr>
        <a:xfrm>
          <a:off x="1232154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51" name="正方形/長方形 550"/>
        <xdr:cNvSpPr/>
      </xdr:nvSpPr>
      <xdr:spPr>
        <a:xfrm>
          <a:off x="1331849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52" name="正方形/長方形 551"/>
        <xdr:cNvSpPr/>
      </xdr:nvSpPr>
      <xdr:spPr>
        <a:xfrm>
          <a:off x="1331849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53" name="正方形/長方形 552"/>
        <xdr:cNvSpPr/>
      </xdr:nvSpPr>
      <xdr:spPr>
        <a:xfrm>
          <a:off x="1443863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54" name="正方形/長方形 553"/>
        <xdr:cNvSpPr/>
      </xdr:nvSpPr>
      <xdr:spPr>
        <a:xfrm>
          <a:off x="1443863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55" name="正方形/長方形 554"/>
        <xdr:cNvSpPr/>
      </xdr:nvSpPr>
      <xdr:spPr>
        <a:xfrm>
          <a:off x="12198350" y="16192500"/>
          <a:ext cx="4629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556" name="テキスト ボックス 555"/>
        <xdr:cNvSpPr txBox="1"/>
      </xdr:nvSpPr>
      <xdr:spPr>
        <a:xfrm>
          <a:off x="12160250" y="16002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57" name="直線コネクタ 556"/>
        <xdr:cNvCxnSpPr/>
      </xdr:nvCxnSpPr>
      <xdr:spPr>
        <a:xfrm>
          <a:off x="12198350" y="18478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558" name="テキスト ボックス 557"/>
        <xdr:cNvSpPr txBox="1"/>
      </xdr:nvSpPr>
      <xdr:spPr>
        <a:xfrm>
          <a:off x="11742420" y="1833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59" name="直線コネクタ 558"/>
        <xdr:cNvCxnSpPr/>
      </xdr:nvCxnSpPr>
      <xdr:spPr>
        <a:xfrm>
          <a:off x="12198350" y="18152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6540"/>
    <xdr:sp macro="" textlink="">
      <xdr:nvSpPr>
        <xdr:cNvPr id="560" name="テキスト ボックス 559"/>
        <xdr:cNvSpPr txBox="1"/>
      </xdr:nvSpPr>
      <xdr:spPr>
        <a:xfrm>
          <a:off x="11742420" y="1800987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561" name="直線コネクタ 560"/>
        <xdr:cNvCxnSpPr/>
      </xdr:nvCxnSpPr>
      <xdr:spPr>
        <a:xfrm>
          <a:off x="12198350" y="178257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2590" cy="259080"/>
    <xdr:sp macro="" textlink="">
      <xdr:nvSpPr>
        <xdr:cNvPr id="562" name="テキスト ボックス 561"/>
        <xdr:cNvSpPr txBox="1"/>
      </xdr:nvSpPr>
      <xdr:spPr>
        <a:xfrm>
          <a:off x="11802745" y="176828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563" name="直線コネクタ 562"/>
        <xdr:cNvCxnSpPr/>
      </xdr:nvCxnSpPr>
      <xdr:spPr>
        <a:xfrm>
          <a:off x="12198350" y="174986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2590" cy="256540"/>
    <xdr:sp macro="" textlink="">
      <xdr:nvSpPr>
        <xdr:cNvPr id="564" name="テキスト ボックス 563"/>
        <xdr:cNvSpPr txBox="1"/>
      </xdr:nvSpPr>
      <xdr:spPr>
        <a:xfrm>
          <a:off x="11802745" y="17357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565" name="直線コネクタ 564"/>
        <xdr:cNvCxnSpPr/>
      </xdr:nvCxnSpPr>
      <xdr:spPr>
        <a:xfrm>
          <a:off x="12198350" y="17172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2590" cy="258445"/>
    <xdr:sp macro="" textlink="">
      <xdr:nvSpPr>
        <xdr:cNvPr id="566" name="テキスト ボックス 565"/>
        <xdr:cNvSpPr txBox="1"/>
      </xdr:nvSpPr>
      <xdr:spPr>
        <a:xfrm>
          <a:off x="11802745" y="170300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567" name="直線コネクタ 566"/>
        <xdr:cNvCxnSpPr/>
      </xdr:nvCxnSpPr>
      <xdr:spPr>
        <a:xfrm>
          <a:off x="12198350" y="16845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2590" cy="259080"/>
    <xdr:sp macro="" textlink="">
      <xdr:nvSpPr>
        <xdr:cNvPr id="568" name="テキスト ボックス 567"/>
        <xdr:cNvSpPr txBox="1"/>
      </xdr:nvSpPr>
      <xdr:spPr>
        <a:xfrm>
          <a:off x="11802745" y="16703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569" name="直線コネクタ 568"/>
        <xdr:cNvCxnSpPr/>
      </xdr:nvCxnSpPr>
      <xdr:spPr>
        <a:xfrm>
          <a:off x="12198350" y="165188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6540"/>
    <xdr:sp macro="" textlink="">
      <xdr:nvSpPr>
        <xdr:cNvPr id="570" name="テキスト ボックス 569"/>
        <xdr:cNvSpPr txBox="1"/>
      </xdr:nvSpPr>
      <xdr:spPr>
        <a:xfrm>
          <a:off x="11866880" y="16376650"/>
          <a:ext cx="337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71" name="直線コネクタ 570"/>
        <xdr:cNvCxnSpPr/>
      </xdr:nvCxnSpPr>
      <xdr:spPr>
        <a:xfrm>
          <a:off x="12198350" y="16192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72" name="【公民館】&#10;有形固定資産減価償却率グラフ枠"/>
        <xdr:cNvSpPr/>
      </xdr:nvSpPr>
      <xdr:spPr>
        <a:xfrm>
          <a:off x="12198350" y="16192500"/>
          <a:ext cx="4629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151130</xdr:rowOff>
    </xdr:from>
    <xdr:to xmlns:xdr="http://schemas.openxmlformats.org/drawingml/2006/spreadsheetDrawing">
      <xdr:col>85</xdr:col>
      <xdr:colOff>126365</xdr:colOff>
      <xdr:row>108</xdr:row>
      <xdr:rowOff>149860</xdr:rowOff>
    </xdr:to>
    <xdr:cxnSp macro="">
      <xdr:nvCxnSpPr>
        <xdr:cNvPr id="573" name="直線コネクタ 572"/>
        <xdr:cNvCxnSpPr/>
      </xdr:nvCxnSpPr>
      <xdr:spPr>
        <a:xfrm flipV="1">
          <a:off x="15995015" y="1672463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153670</xdr:rowOff>
    </xdr:from>
    <xdr:ext cx="405130" cy="259080"/>
    <xdr:sp macro="" textlink="">
      <xdr:nvSpPr>
        <xdr:cNvPr id="574" name="【公民館】&#10;有形固定資産減価償却率最小値テキスト"/>
        <xdr:cNvSpPr txBox="1"/>
      </xdr:nvSpPr>
      <xdr:spPr>
        <a:xfrm>
          <a:off x="16033750" y="18098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149860</xdr:rowOff>
    </xdr:from>
    <xdr:to xmlns:xdr="http://schemas.openxmlformats.org/drawingml/2006/spreadsheetDrawing">
      <xdr:col>86</xdr:col>
      <xdr:colOff>25400</xdr:colOff>
      <xdr:row>108</xdr:row>
      <xdr:rowOff>149860</xdr:rowOff>
    </xdr:to>
    <xdr:cxnSp macro="">
      <xdr:nvCxnSpPr>
        <xdr:cNvPr id="575" name="直線コネクタ 574"/>
        <xdr:cNvCxnSpPr/>
      </xdr:nvCxnSpPr>
      <xdr:spPr>
        <a:xfrm>
          <a:off x="15906750" y="180949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97790</xdr:rowOff>
    </xdr:from>
    <xdr:ext cx="405130" cy="256540"/>
    <xdr:sp macro="" textlink="">
      <xdr:nvSpPr>
        <xdr:cNvPr id="576" name="【公民館】&#10;有形固定資産減価償却率最大値テキスト"/>
        <xdr:cNvSpPr txBox="1"/>
      </xdr:nvSpPr>
      <xdr:spPr>
        <a:xfrm>
          <a:off x="16033750" y="164998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151130</xdr:rowOff>
    </xdr:from>
    <xdr:to xmlns:xdr="http://schemas.openxmlformats.org/drawingml/2006/spreadsheetDrawing">
      <xdr:col>86</xdr:col>
      <xdr:colOff>25400</xdr:colOff>
      <xdr:row>100</xdr:row>
      <xdr:rowOff>151130</xdr:rowOff>
    </xdr:to>
    <xdr:cxnSp macro="">
      <xdr:nvCxnSpPr>
        <xdr:cNvPr id="577" name="直線コネクタ 576"/>
        <xdr:cNvCxnSpPr/>
      </xdr:nvCxnSpPr>
      <xdr:spPr>
        <a:xfrm>
          <a:off x="15906750" y="167246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121920</xdr:rowOff>
    </xdr:from>
    <xdr:ext cx="405130" cy="256540"/>
    <xdr:sp macro="" textlink="">
      <xdr:nvSpPr>
        <xdr:cNvPr id="578" name="【公民館】&#10;有形固定資産減価償却率平均値テキスト"/>
        <xdr:cNvSpPr txBox="1"/>
      </xdr:nvSpPr>
      <xdr:spPr>
        <a:xfrm>
          <a:off x="16033750" y="173812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99060</xdr:rowOff>
    </xdr:from>
    <xdr:to xmlns:xdr="http://schemas.openxmlformats.org/drawingml/2006/spreadsheetDrawing">
      <xdr:col>85</xdr:col>
      <xdr:colOff>177800</xdr:colOff>
      <xdr:row>106</xdr:row>
      <xdr:rowOff>29210</xdr:rowOff>
    </xdr:to>
    <xdr:sp macro="" textlink="">
      <xdr:nvSpPr>
        <xdr:cNvPr id="579" name="フローチャート: 判断 578"/>
        <xdr:cNvSpPr/>
      </xdr:nvSpPr>
      <xdr:spPr>
        <a:xfrm>
          <a:off x="15944850" y="1752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144780</xdr:rowOff>
    </xdr:from>
    <xdr:to xmlns:xdr="http://schemas.openxmlformats.org/drawingml/2006/spreadsheetDrawing">
      <xdr:col>81</xdr:col>
      <xdr:colOff>101600</xdr:colOff>
      <xdr:row>106</xdr:row>
      <xdr:rowOff>74930</xdr:rowOff>
    </xdr:to>
    <xdr:sp macro="" textlink="">
      <xdr:nvSpPr>
        <xdr:cNvPr id="580" name="フローチャート: 判断 579"/>
        <xdr:cNvSpPr/>
      </xdr:nvSpPr>
      <xdr:spPr>
        <a:xfrm>
          <a:off x="15121890" y="1757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141605</xdr:rowOff>
    </xdr:from>
    <xdr:to xmlns:xdr="http://schemas.openxmlformats.org/drawingml/2006/spreadsheetDrawing">
      <xdr:col>76</xdr:col>
      <xdr:colOff>165100</xdr:colOff>
      <xdr:row>106</xdr:row>
      <xdr:rowOff>71755</xdr:rowOff>
    </xdr:to>
    <xdr:sp macro="" textlink="">
      <xdr:nvSpPr>
        <xdr:cNvPr id="581" name="フローチャート: 判断 580"/>
        <xdr:cNvSpPr/>
      </xdr:nvSpPr>
      <xdr:spPr>
        <a:xfrm>
          <a:off x="14251940" y="1757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36830</xdr:rowOff>
    </xdr:from>
    <xdr:to xmlns:xdr="http://schemas.openxmlformats.org/drawingml/2006/spreadsheetDrawing">
      <xdr:col>72</xdr:col>
      <xdr:colOff>38100</xdr:colOff>
      <xdr:row>104</xdr:row>
      <xdr:rowOff>138430</xdr:rowOff>
    </xdr:to>
    <xdr:sp macro="" textlink="">
      <xdr:nvSpPr>
        <xdr:cNvPr id="582" name="フローチャート: 判断 581"/>
        <xdr:cNvSpPr/>
      </xdr:nvSpPr>
      <xdr:spPr>
        <a:xfrm>
          <a:off x="13381990" y="172961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77470</xdr:rowOff>
    </xdr:from>
    <xdr:to xmlns:xdr="http://schemas.openxmlformats.org/drawingml/2006/spreadsheetDrawing">
      <xdr:col>67</xdr:col>
      <xdr:colOff>101600</xdr:colOff>
      <xdr:row>106</xdr:row>
      <xdr:rowOff>7620</xdr:rowOff>
    </xdr:to>
    <xdr:sp macro="" textlink="">
      <xdr:nvSpPr>
        <xdr:cNvPr id="583" name="フローチャート: 判断 582"/>
        <xdr:cNvSpPr/>
      </xdr:nvSpPr>
      <xdr:spPr>
        <a:xfrm>
          <a:off x="12508230" y="175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84" name="テキスト ボックス 583"/>
        <xdr:cNvSpPr txBox="1"/>
      </xdr:nvSpPr>
      <xdr:spPr>
        <a:xfrm>
          <a:off x="1580896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585" name="テキスト ボックス 584"/>
        <xdr:cNvSpPr txBox="1"/>
      </xdr:nvSpPr>
      <xdr:spPr>
        <a:xfrm>
          <a:off x="149860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1365" cy="259080"/>
    <xdr:sp macro="" textlink="">
      <xdr:nvSpPr>
        <xdr:cNvPr id="586" name="テキスト ボックス 585"/>
        <xdr:cNvSpPr txBox="1"/>
      </xdr:nvSpPr>
      <xdr:spPr>
        <a:xfrm>
          <a:off x="1411605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1365" cy="259080"/>
    <xdr:sp macro="" textlink="">
      <xdr:nvSpPr>
        <xdr:cNvPr id="587" name="テキスト ボックス 586"/>
        <xdr:cNvSpPr txBox="1"/>
      </xdr:nvSpPr>
      <xdr:spPr>
        <a:xfrm>
          <a:off x="132461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588" name="テキスト ボックス 587"/>
        <xdr:cNvSpPr txBox="1"/>
      </xdr:nvSpPr>
      <xdr:spPr>
        <a:xfrm>
          <a:off x="1237234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25400</xdr:rowOff>
    </xdr:from>
    <xdr:to xmlns:xdr="http://schemas.openxmlformats.org/drawingml/2006/spreadsheetDrawing">
      <xdr:col>85</xdr:col>
      <xdr:colOff>177800</xdr:colOff>
      <xdr:row>108</xdr:row>
      <xdr:rowOff>127000</xdr:rowOff>
    </xdr:to>
    <xdr:sp macro="" textlink="">
      <xdr:nvSpPr>
        <xdr:cNvPr id="589" name="楕円 588"/>
        <xdr:cNvSpPr/>
      </xdr:nvSpPr>
      <xdr:spPr>
        <a:xfrm>
          <a:off x="1594485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111760</xdr:rowOff>
    </xdr:from>
    <xdr:ext cx="405130" cy="256540"/>
    <xdr:sp macro="" textlink="">
      <xdr:nvSpPr>
        <xdr:cNvPr id="590" name="【公民館】&#10;有形固定資産減価償却率該当値テキスト"/>
        <xdr:cNvSpPr txBox="1"/>
      </xdr:nvSpPr>
      <xdr:spPr>
        <a:xfrm>
          <a:off x="16033750" y="178854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132080</xdr:rowOff>
    </xdr:from>
    <xdr:to xmlns:xdr="http://schemas.openxmlformats.org/drawingml/2006/spreadsheetDrawing">
      <xdr:col>81</xdr:col>
      <xdr:colOff>101600</xdr:colOff>
      <xdr:row>108</xdr:row>
      <xdr:rowOff>61595</xdr:rowOff>
    </xdr:to>
    <xdr:sp macro="" textlink="">
      <xdr:nvSpPr>
        <xdr:cNvPr id="591" name="楕円 590"/>
        <xdr:cNvSpPr/>
      </xdr:nvSpPr>
      <xdr:spPr>
        <a:xfrm>
          <a:off x="15121890" y="1790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10795</xdr:rowOff>
    </xdr:from>
    <xdr:to xmlns:xdr="http://schemas.openxmlformats.org/drawingml/2006/spreadsheetDrawing">
      <xdr:col>85</xdr:col>
      <xdr:colOff>127000</xdr:colOff>
      <xdr:row>108</xdr:row>
      <xdr:rowOff>76200</xdr:rowOff>
    </xdr:to>
    <xdr:cxnSp macro="">
      <xdr:nvCxnSpPr>
        <xdr:cNvPr id="592" name="直線コネクタ 591"/>
        <xdr:cNvCxnSpPr/>
      </xdr:nvCxnSpPr>
      <xdr:spPr>
        <a:xfrm>
          <a:off x="15172690" y="17955895"/>
          <a:ext cx="82296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99060</xdr:rowOff>
    </xdr:from>
    <xdr:to xmlns:xdr="http://schemas.openxmlformats.org/drawingml/2006/spreadsheetDrawing">
      <xdr:col>76</xdr:col>
      <xdr:colOff>165100</xdr:colOff>
      <xdr:row>108</xdr:row>
      <xdr:rowOff>29210</xdr:rowOff>
    </xdr:to>
    <xdr:sp macro="" textlink="">
      <xdr:nvSpPr>
        <xdr:cNvPr id="593" name="楕円 592"/>
        <xdr:cNvSpPr/>
      </xdr:nvSpPr>
      <xdr:spPr>
        <a:xfrm>
          <a:off x="14251940" y="1787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149860</xdr:rowOff>
    </xdr:from>
    <xdr:to xmlns:xdr="http://schemas.openxmlformats.org/drawingml/2006/spreadsheetDrawing">
      <xdr:col>81</xdr:col>
      <xdr:colOff>50800</xdr:colOff>
      <xdr:row>108</xdr:row>
      <xdr:rowOff>10795</xdr:rowOff>
    </xdr:to>
    <xdr:cxnSp macro="">
      <xdr:nvCxnSpPr>
        <xdr:cNvPr id="594" name="直線コネクタ 593"/>
        <xdr:cNvCxnSpPr/>
      </xdr:nvCxnSpPr>
      <xdr:spPr>
        <a:xfrm>
          <a:off x="14302740" y="17923510"/>
          <a:ext cx="8699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66040</xdr:rowOff>
    </xdr:from>
    <xdr:to xmlns:xdr="http://schemas.openxmlformats.org/drawingml/2006/spreadsheetDrawing">
      <xdr:col>72</xdr:col>
      <xdr:colOff>38100</xdr:colOff>
      <xdr:row>107</xdr:row>
      <xdr:rowOff>167640</xdr:rowOff>
    </xdr:to>
    <xdr:sp macro="" textlink="">
      <xdr:nvSpPr>
        <xdr:cNvPr id="595" name="楕円 594"/>
        <xdr:cNvSpPr/>
      </xdr:nvSpPr>
      <xdr:spPr>
        <a:xfrm>
          <a:off x="13381990" y="178396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116840</xdr:rowOff>
    </xdr:from>
    <xdr:to xmlns:xdr="http://schemas.openxmlformats.org/drawingml/2006/spreadsheetDrawing">
      <xdr:col>76</xdr:col>
      <xdr:colOff>114300</xdr:colOff>
      <xdr:row>107</xdr:row>
      <xdr:rowOff>149860</xdr:rowOff>
    </xdr:to>
    <xdr:cxnSp macro="">
      <xdr:nvCxnSpPr>
        <xdr:cNvPr id="596" name="直線コネクタ 595"/>
        <xdr:cNvCxnSpPr/>
      </xdr:nvCxnSpPr>
      <xdr:spPr>
        <a:xfrm>
          <a:off x="13432790" y="17890490"/>
          <a:ext cx="8699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33655</xdr:rowOff>
    </xdr:from>
    <xdr:to xmlns:xdr="http://schemas.openxmlformats.org/drawingml/2006/spreadsheetDrawing">
      <xdr:col>67</xdr:col>
      <xdr:colOff>101600</xdr:colOff>
      <xdr:row>107</xdr:row>
      <xdr:rowOff>135255</xdr:rowOff>
    </xdr:to>
    <xdr:sp macro="" textlink="">
      <xdr:nvSpPr>
        <xdr:cNvPr id="597" name="楕円 596"/>
        <xdr:cNvSpPr/>
      </xdr:nvSpPr>
      <xdr:spPr>
        <a:xfrm>
          <a:off x="12508230" y="178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84455</xdr:rowOff>
    </xdr:from>
    <xdr:to xmlns:xdr="http://schemas.openxmlformats.org/drawingml/2006/spreadsheetDrawing">
      <xdr:col>71</xdr:col>
      <xdr:colOff>177800</xdr:colOff>
      <xdr:row>107</xdr:row>
      <xdr:rowOff>116840</xdr:rowOff>
    </xdr:to>
    <xdr:cxnSp macro="">
      <xdr:nvCxnSpPr>
        <xdr:cNvPr id="598" name="直線コネクタ 597"/>
        <xdr:cNvCxnSpPr/>
      </xdr:nvCxnSpPr>
      <xdr:spPr>
        <a:xfrm>
          <a:off x="12559030" y="17858105"/>
          <a:ext cx="8737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91440</xdr:rowOff>
    </xdr:from>
    <xdr:ext cx="405130" cy="259080"/>
    <xdr:sp macro="" textlink="">
      <xdr:nvSpPr>
        <xdr:cNvPr id="599" name="n_1aveValue【公民館】&#10;有形固定資産減価償却率"/>
        <xdr:cNvSpPr txBox="1"/>
      </xdr:nvSpPr>
      <xdr:spPr>
        <a:xfrm>
          <a:off x="14961235" y="17350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88265</xdr:rowOff>
    </xdr:from>
    <xdr:ext cx="402590" cy="256540"/>
    <xdr:sp macro="" textlink="">
      <xdr:nvSpPr>
        <xdr:cNvPr id="600" name="n_2aveValue【公民館】&#10;有形固定資産減価償却率"/>
        <xdr:cNvSpPr txBox="1"/>
      </xdr:nvSpPr>
      <xdr:spPr>
        <a:xfrm>
          <a:off x="14103985" y="173475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154940</xdr:rowOff>
    </xdr:from>
    <xdr:ext cx="402590" cy="256540"/>
    <xdr:sp macro="" textlink="">
      <xdr:nvSpPr>
        <xdr:cNvPr id="601" name="n_3aveValue【公民館】&#10;有形固定資産減価償却率"/>
        <xdr:cNvSpPr txBox="1"/>
      </xdr:nvSpPr>
      <xdr:spPr>
        <a:xfrm>
          <a:off x="13234035" y="170713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24130</xdr:rowOff>
    </xdr:from>
    <xdr:ext cx="402590" cy="259080"/>
    <xdr:sp macro="" textlink="">
      <xdr:nvSpPr>
        <xdr:cNvPr id="602" name="n_4aveValue【公民館】&#10;有形固定資産減価償却率"/>
        <xdr:cNvSpPr txBox="1"/>
      </xdr:nvSpPr>
      <xdr:spPr>
        <a:xfrm>
          <a:off x="12360275" y="17283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52705</xdr:rowOff>
    </xdr:from>
    <xdr:ext cx="405130" cy="256540"/>
    <xdr:sp macro="" textlink="">
      <xdr:nvSpPr>
        <xdr:cNvPr id="603" name="n_1mainValue【公民館】&#10;有形固定資産減価償却率"/>
        <xdr:cNvSpPr txBox="1"/>
      </xdr:nvSpPr>
      <xdr:spPr>
        <a:xfrm>
          <a:off x="14961235" y="179978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20320</xdr:rowOff>
    </xdr:from>
    <xdr:ext cx="402590" cy="256540"/>
    <xdr:sp macro="" textlink="">
      <xdr:nvSpPr>
        <xdr:cNvPr id="604" name="n_2mainValue【公民館】&#10;有形固定資産減価償却率"/>
        <xdr:cNvSpPr txBox="1"/>
      </xdr:nvSpPr>
      <xdr:spPr>
        <a:xfrm>
          <a:off x="14103985" y="179654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158750</xdr:rowOff>
    </xdr:from>
    <xdr:ext cx="402590" cy="259080"/>
    <xdr:sp macro="" textlink="">
      <xdr:nvSpPr>
        <xdr:cNvPr id="605" name="n_3mainValue【公民館】&#10;有形固定資産減価償却率"/>
        <xdr:cNvSpPr txBox="1"/>
      </xdr:nvSpPr>
      <xdr:spPr>
        <a:xfrm>
          <a:off x="13234035" y="179324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126365</xdr:rowOff>
    </xdr:from>
    <xdr:ext cx="402590" cy="259080"/>
    <xdr:sp macro="" textlink="">
      <xdr:nvSpPr>
        <xdr:cNvPr id="606" name="n_4mainValue【公民館】&#10;有形固定資産減価償却率"/>
        <xdr:cNvSpPr txBox="1"/>
      </xdr:nvSpPr>
      <xdr:spPr>
        <a:xfrm>
          <a:off x="12360275" y="179000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07" name="正方形/長方形 606"/>
        <xdr:cNvSpPr/>
      </xdr:nvSpPr>
      <xdr:spPr>
        <a:xfrm>
          <a:off x="17922240" y="15049500"/>
          <a:ext cx="4632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08" name="正方形/長方形 607"/>
        <xdr:cNvSpPr/>
      </xdr:nvSpPr>
      <xdr:spPr>
        <a:xfrm>
          <a:off x="1804924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09" name="正方形/長方形 608"/>
        <xdr:cNvSpPr/>
      </xdr:nvSpPr>
      <xdr:spPr>
        <a:xfrm>
          <a:off x="1804924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10" name="正方形/長方形 609"/>
        <xdr:cNvSpPr/>
      </xdr:nvSpPr>
      <xdr:spPr>
        <a:xfrm>
          <a:off x="1904238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11" name="正方形/長方形 610"/>
        <xdr:cNvSpPr/>
      </xdr:nvSpPr>
      <xdr:spPr>
        <a:xfrm>
          <a:off x="1904238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12" name="正方形/長方形 611"/>
        <xdr:cNvSpPr/>
      </xdr:nvSpPr>
      <xdr:spPr>
        <a:xfrm>
          <a:off x="2016252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13" name="正方形/長方形 612"/>
        <xdr:cNvSpPr/>
      </xdr:nvSpPr>
      <xdr:spPr>
        <a:xfrm>
          <a:off x="2016252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14" name="正方形/長方形 613"/>
        <xdr:cNvSpPr/>
      </xdr:nvSpPr>
      <xdr:spPr>
        <a:xfrm>
          <a:off x="17922240" y="16192500"/>
          <a:ext cx="46329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615" name="テキスト ボックス 614"/>
        <xdr:cNvSpPr txBox="1"/>
      </xdr:nvSpPr>
      <xdr:spPr>
        <a:xfrm>
          <a:off x="17887950" y="160020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16" name="直線コネクタ 615"/>
        <xdr:cNvCxnSpPr/>
      </xdr:nvCxnSpPr>
      <xdr:spPr>
        <a:xfrm>
          <a:off x="17922240" y="18478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17" name="直線コネクタ 616"/>
        <xdr:cNvCxnSpPr/>
      </xdr:nvCxnSpPr>
      <xdr:spPr>
        <a:xfrm>
          <a:off x="17922240" y="18152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5455" cy="256540"/>
    <xdr:sp macro="" textlink="">
      <xdr:nvSpPr>
        <xdr:cNvPr id="618" name="テキスト ボックス 617"/>
        <xdr:cNvSpPr txBox="1"/>
      </xdr:nvSpPr>
      <xdr:spPr>
        <a:xfrm>
          <a:off x="17466310" y="1800987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19" name="直線コネクタ 618"/>
        <xdr:cNvCxnSpPr/>
      </xdr:nvCxnSpPr>
      <xdr:spPr>
        <a:xfrm>
          <a:off x="17922240" y="178257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5455" cy="259080"/>
    <xdr:sp macro="" textlink="">
      <xdr:nvSpPr>
        <xdr:cNvPr id="620" name="テキスト ボックス 619"/>
        <xdr:cNvSpPr txBox="1"/>
      </xdr:nvSpPr>
      <xdr:spPr>
        <a:xfrm>
          <a:off x="17466310" y="176828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21" name="直線コネクタ 620"/>
        <xdr:cNvCxnSpPr/>
      </xdr:nvCxnSpPr>
      <xdr:spPr>
        <a:xfrm>
          <a:off x="17922240" y="174986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5455" cy="256540"/>
    <xdr:sp macro="" textlink="">
      <xdr:nvSpPr>
        <xdr:cNvPr id="622" name="テキスト ボックス 621"/>
        <xdr:cNvSpPr txBox="1"/>
      </xdr:nvSpPr>
      <xdr:spPr>
        <a:xfrm>
          <a:off x="17466310" y="1735709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23" name="直線コネクタ 622"/>
        <xdr:cNvCxnSpPr/>
      </xdr:nvCxnSpPr>
      <xdr:spPr>
        <a:xfrm>
          <a:off x="17922240" y="17172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5455" cy="258445"/>
    <xdr:sp macro="" textlink="">
      <xdr:nvSpPr>
        <xdr:cNvPr id="624" name="テキスト ボックス 623"/>
        <xdr:cNvSpPr txBox="1"/>
      </xdr:nvSpPr>
      <xdr:spPr>
        <a:xfrm>
          <a:off x="17466310" y="170300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25" name="直線コネクタ 624"/>
        <xdr:cNvCxnSpPr/>
      </xdr:nvCxnSpPr>
      <xdr:spPr>
        <a:xfrm>
          <a:off x="17922240" y="16845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5455" cy="259080"/>
    <xdr:sp macro="" textlink="">
      <xdr:nvSpPr>
        <xdr:cNvPr id="626" name="テキスト ボックス 625"/>
        <xdr:cNvSpPr txBox="1"/>
      </xdr:nvSpPr>
      <xdr:spPr>
        <a:xfrm>
          <a:off x="17466310" y="167036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27" name="直線コネクタ 626"/>
        <xdr:cNvCxnSpPr/>
      </xdr:nvCxnSpPr>
      <xdr:spPr>
        <a:xfrm>
          <a:off x="17922240" y="165188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5455" cy="256540"/>
    <xdr:sp macro="" textlink="">
      <xdr:nvSpPr>
        <xdr:cNvPr id="628" name="テキスト ボックス 627"/>
        <xdr:cNvSpPr txBox="1"/>
      </xdr:nvSpPr>
      <xdr:spPr>
        <a:xfrm>
          <a:off x="17466310" y="1637665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29" name="直線コネクタ 628"/>
        <xdr:cNvCxnSpPr/>
      </xdr:nvCxnSpPr>
      <xdr:spPr>
        <a:xfrm>
          <a:off x="17922240" y="16192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630" name="テキスト ボックス 629"/>
        <xdr:cNvSpPr txBox="1"/>
      </xdr:nvSpPr>
      <xdr:spPr>
        <a:xfrm>
          <a:off x="17466310"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31" name="【公民館】&#10;一人当たり面積グラフ枠"/>
        <xdr:cNvSpPr/>
      </xdr:nvSpPr>
      <xdr:spPr>
        <a:xfrm>
          <a:off x="17922240" y="16192500"/>
          <a:ext cx="46329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166370</xdr:rowOff>
    </xdr:from>
    <xdr:to xmlns:xdr="http://schemas.openxmlformats.org/drawingml/2006/spreadsheetDrawing">
      <xdr:col>116</xdr:col>
      <xdr:colOff>62865</xdr:colOff>
      <xdr:row>108</xdr:row>
      <xdr:rowOff>84455</xdr:rowOff>
    </xdr:to>
    <xdr:cxnSp macro="">
      <xdr:nvCxnSpPr>
        <xdr:cNvPr id="632" name="直線コネクタ 631"/>
        <xdr:cNvCxnSpPr/>
      </xdr:nvCxnSpPr>
      <xdr:spPr>
        <a:xfrm flipV="1">
          <a:off x="21718905" y="1656842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88265</xdr:rowOff>
    </xdr:from>
    <xdr:ext cx="469900" cy="256540"/>
    <xdr:sp macro="" textlink="">
      <xdr:nvSpPr>
        <xdr:cNvPr id="633" name="【公民館】&#10;一人当たり面積最小値テキスト"/>
        <xdr:cNvSpPr txBox="1"/>
      </xdr:nvSpPr>
      <xdr:spPr>
        <a:xfrm>
          <a:off x="21757640" y="180333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84455</xdr:rowOff>
    </xdr:from>
    <xdr:to xmlns:xdr="http://schemas.openxmlformats.org/drawingml/2006/spreadsheetDrawing">
      <xdr:col>116</xdr:col>
      <xdr:colOff>152400</xdr:colOff>
      <xdr:row>108</xdr:row>
      <xdr:rowOff>84455</xdr:rowOff>
    </xdr:to>
    <xdr:cxnSp macro="">
      <xdr:nvCxnSpPr>
        <xdr:cNvPr id="634" name="直線コネクタ 633"/>
        <xdr:cNvCxnSpPr/>
      </xdr:nvCxnSpPr>
      <xdr:spPr>
        <a:xfrm>
          <a:off x="21634450" y="180295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112395</xdr:rowOff>
    </xdr:from>
    <xdr:ext cx="469900" cy="256540"/>
    <xdr:sp macro="" textlink="">
      <xdr:nvSpPr>
        <xdr:cNvPr id="635" name="【公民館】&#10;一人当たり面積最大値テキスト"/>
        <xdr:cNvSpPr txBox="1"/>
      </xdr:nvSpPr>
      <xdr:spPr>
        <a:xfrm>
          <a:off x="21757640" y="163429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166370</xdr:rowOff>
    </xdr:from>
    <xdr:to xmlns:xdr="http://schemas.openxmlformats.org/drawingml/2006/spreadsheetDrawing">
      <xdr:col>116</xdr:col>
      <xdr:colOff>152400</xdr:colOff>
      <xdr:row>99</xdr:row>
      <xdr:rowOff>166370</xdr:rowOff>
    </xdr:to>
    <xdr:cxnSp macro="">
      <xdr:nvCxnSpPr>
        <xdr:cNvPr id="636" name="直線コネクタ 635"/>
        <xdr:cNvCxnSpPr/>
      </xdr:nvCxnSpPr>
      <xdr:spPr>
        <a:xfrm>
          <a:off x="21634450" y="165684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23495</xdr:rowOff>
    </xdr:from>
    <xdr:ext cx="469900" cy="259080"/>
    <xdr:sp macro="" textlink="">
      <xdr:nvSpPr>
        <xdr:cNvPr id="637" name="【公民館】&#10;一人当たり面積平均値テキスト"/>
        <xdr:cNvSpPr txBox="1"/>
      </xdr:nvSpPr>
      <xdr:spPr>
        <a:xfrm>
          <a:off x="21757640" y="174542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635</xdr:rowOff>
    </xdr:from>
    <xdr:to xmlns:xdr="http://schemas.openxmlformats.org/drawingml/2006/spreadsheetDrawing">
      <xdr:col>116</xdr:col>
      <xdr:colOff>114300</xdr:colOff>
      <xdr:row>106</xdr:row>
      <xdr:rowOff>102235</xdr:rowOff>
    </xdr:to>
    <xdr:sp macro="" textlink="">
      <xdr:nvSpPr>
        <xdr:cNvPr id="638" name="フローチャート: 判断 637"/>
        <xdr:cNvSpPr/>
      </xdr:nvSpPr>
      <xdr:spPr>
        <a:xfrm>
          <a:off x="21668740" y="1760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6350</xdr:rowOff>
    </xdr:from>
    <xdr:to xmlns:xdr="http://schemas.openxmlformats.org/drawingml/2006/spreadsheetDrawing">
      <xdr:col>112</xdr:col>
      <xdr:colOff>38100</xdr:colOff>
      <xdr:row>106</xdr:row>
      <xdr:rowOff>107315</xdr:rowOff>
    </xdr:to>
    <xdr:sp macro="" textlink="">
      <xdr:nvSpPr>
        <xdr:cNvPr id="639" name="フローチャート: 判断 638"/>
        <xdr:cNvSpPr/>
      </xdr:nvSpPr>
      <xdr:spPr>
        <a:xfrm>
          <a:off x="20849590" y="1760855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170815</xdr:rowOff>
    </xdr:from>
    <xdr:to xmlns:xdr="http://schemas.openxmlformats.org/drawingml/2006/spreadsheetDrawing">
      <xdr:col>107</xdr:col>
      <xdr:colOff>101600</xdr:colOff>
      <xdr:row>106</xdr:row>
      <xdr:rowOff>100965</xdr:rowOff>
    </xdr:to>
    <xdr:sp macro="" textlink="">
      <xdr:nvSpPr>
        <xdr:cNvPr id="640" name="フローチャート: 判断 639"/>
        <xdr:cNvSpPr/>
      </xdr:nvSpPr>
      <xdr:spPr>
        <a:xfrm>
          <a:off x="19975830" y="1760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130175</xdr:rowOff>
    </xdr:from>
    <xdr:to xmlns:xdr="http://schemas.openxmlformats.org/drawingml/2006/spreadsheetDrawing">
      <xdr:col>102</xdr:col>
      <xdr:colOff>165100</xdr:colOff>
      <xdr:row>106</xdr:row>
      <xdr:rowOff>60325</xdr:rowOff>
    </xdr:to>
    <xdr:sp macro="" textlink="">
      <xdr:nvSpPr>
        <xdr:cNvPr id="641" name="フローチャート: 判断 640"/>
        <xdr:cNvSpPr/>
      </xdr:nvSpPr>
      <xdr:spPr>
        <a:xfrm>
          <a:off x="1910588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166370</xdr:rowOff>
    </xdr:from>
    <xdr:to xmlns:xdr="http://schemas.openxmlformats.org/drawingml/2006/spreadsheetDrawing">
      <xdr:col>98</xdr:col>
      <xdr:colOff>38100</xdr:colOff>
      <xdr:row>106</xdr:row>
      <xdr:rowOff>95885</xdr:rowOff>
    </xdr:to>
    <xdr:sp macro="" textlink="">
      <xdr:nvSpPr>
        <xdr:cNvPr id="642" name="フローチャート: 判断 641"/>
        <xdr:cNvSpPr/>
      </xdr:nvSpPr>
      <xdr:spPr>
        <a:xfrm>
          <a:off x="18235930" y="1759712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43" name="テキスト ボックス 642"/>
        <xdr:cNvSpPr txBox="1"/>
      </xdr:nvSpPr>
      <xdr:spPr>
        <a:xfrm>
          <a:off x="215328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1365" cy="259080"/>
    <xdr:sp macro="" textlink="">
      <xdr:nvSpPr>
        <xdr:cNvPr id="644" name="テキスト ボックス 643"/>
        <xdr:cNvSpPr txBox="1"/>
      </xdr:nvSpPr>
      <xdr:spPr>
        <a:xfrm>
          <a:off x="207137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645" name="テキスト ボックス 644"/>
        <xdr:cNvSpPr txBox="1"/>
      </xdr:nvSpPr>
      <xdr:spPr>
        <a:xfrm>
          <a:off x="1983994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1365" cy="259080"/>
    <xdr:sp macro="" textlink="">
      <xdr:nvSpPr>
        <xdr:cNvPr id="646" name="テキスト ボックス 645"/>
        <xdr:cNvSpPr txBox="1"/>
      </xdr:nvSpPr>
      <xdr:spPr>
        <a:xfrm>
          <a:off x="1896999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1365" cy="259080"/>
    <xdr:sp macro="" textlink="">
      <xdr:nvSpPr>
        <xdr:cNvPr id="647" name="テキスト ボックス 646"/>
        <xdr:cNvSpPr txBox="1"/>
      </xdr:nvSpPr>
      <xdr:spPr>
        <a:xfrm>
          <a:off x="1810004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10795</xdr:rowOff>
    </xdr:from>
    <xdr:to xmlns:xdr="http://schemas.openxmlformats.org/drawingml/2006/spreadsheetDrawing">
      <xdr:col>116</xdr:col>
      <xdr:colOff>114300</xdr:colOff>
      <xdr:row>107</xdr:row>
      <xdr:rowOff>112395</xdr:rowOff>
    </xdr:to>
    <xdr:sp macro="" textlink="">
      <xdr:nvSpPr>
        <xdr:cNvPr id="648" name="楕円 647"/>
        <xdr:cNvSpPr/>
      </xdr:nvSpPr>
      <xdr:spPr>
        <a:xfrm>
          <a:off x="21668740" y="177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160655</xdr:rowOff>
    </xdr:from>
    <xdr:ext cx="469900" cy="259080"/>
    <xdr:sp macro="" textlink="">
      <xdr:nvSpPr>
        <xdr:cNvPr id="649" name="【公民館】&#10;一人当たり面積該当値テキスト"/>
        <xdr:cNvSpPr txBox="1"/>
      </xdr:nvSpPr>
      <xdr:spPr>
        <a:xfrm>
          <a:off x="21757640" y="17762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13970</xdr:rowOff>
    </xdr:from>
    <xdr:to xmlns:xdr="http://schemas.openxmlformats.org/drawingml/2006/spreadsheetDrawing">
      <xdr:col>112</xdr:col>
      <xdr:colOff>38100</xdr:colOff>
      <xdr:row>107</xdr:row>
      <xdr:rowOff>115570</xdr:rowOff>
    </xdr:to>
    <xdr:sp macro="" textlink="">
      <xdr:nvSpPr>
        <xdr:cNvPr id="650" name="楕円 649"/>
        <xdr:cNvSpPr/>
      </xdr:nvSpPr>
      <xdr:spPr>
        <a:xfrm>
          <a:off x="20849590" y="177876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61595</xdr:rowOff>
    </xdr:from>
    <xdr:to xmlns:xdr="http://schemas.openxmlformats.org/drawingml/2006/spreadsheetDrawing">
      <xdr:col>116</xdr:col>
      <xdr:colOff>63500</xdr:colOff>
      <xdr:row>107</xdr:row>
      <xdr:rowOff>64770</xdr:rowOff>
    </xdr:to>
    <xdr:cxnSp macro="">
      <xdr:nvCxnSpPr>
        <xdr:cNvPr id="651" name="直線コネクタ 650"/>
        <xdr:cNvCxnSpPr/>
      </xdr:nvCxnSpPr>
      <xdr:spPr>
        <a:xfrm flipV="1">
          <a:off x="20900390" y="17835245"/>
          <a:ext cx="8191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17780</xdr:rowOff>
    </xdr:from>
    <xdr:to xmlns:xdr="http://schemas.openxmlformats.org/drawingml/2006/spreadsheetDrawing">
      <xdr:col>107</xdr:col>
      <xdr:colOff>101600</xdr:colOff>
      <xdr:row>107</xdr:row>
      <xdr:rowOff>118745</xdr:rowOff>
    </xdr:to>
    <xdr:sp macro="" textlink="">
      <xdr:nvSpPr>
        <xdr:cNvPr id="652" name="楕円 651"/>
        <xdr:cNvSpPr/>
      </xdr:nvSpPr>
      <xdr:spPr>
        <a:xfrm>
          <a:off x="19975830" y="1779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64770</xdr:rowOff>
    </xdr:from>
    <xdr:to xmlns:xdr="http://schemas.openxmlformats.org/drawingml/2006/spreadsheetDrawing">
      <xdr:col>111</xdr:col>
      <xdr:colOff>177800</xdr:colOff>
      <xdr:row>107</xdr:row>
      <xdr:rowOff>67945</xdr:rowOff>
    </xdr:to>
    <xdr:cxnSp macro="">
      <xdr:nvCxnSpPr>
        <xdr:cNvPr id="653" name="直線コネクタ 652"/>
        <xdr:cNvCxnSpPr/>
      </xdr:nvCxnSpPr>
      <xdr:spPr>
        <a:xfrm flipV="1">
          <a:off x="20026630" y="17838420"/>
          <a:ext cx="87376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19050</xdr:rowOff>
    </xdr:from>
    <xdr:to xmlns:xdr="http://schemas.openxmlformats.org/drawingml/2006/spreadsheetDrawing">
      <xdr:col>102</xdr:col>
      <xdr:colOff>165100</xdr:colOff>
      <xdr:row>107</xdr:row>
      <xdr:rowOff>120650</xdr:rowOff>
    </xdr:to>
    <xdr:sp macro="" textlink="">
      <xdr:nvSpPr>
        <xdr:cNvPr id="654" name="楕円 653"/>
        <xdr:cNvSpPr/>
      </xdr:nvSpPr>
      <xdr:spPr>
        <a:xfrm>
          <a:off x="19105880" y="177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67945</xdr:rowOff>
    </xdr:from>
    <xdr:to xmlns:xdr="http://schemas.openxmlformats.org/drawingml/2006/spreadsheetDrawing">
      <xdr:col>107</xdr:col>
      <xdr:colOff>50800</xdr:colOff>
      <xdr:row>107</xdr:row>
      <xdr:rowOff>69850</xdr:rowOff>
    </xdr:to>
    <xdr:cxnSp macro="">
      <xdr:nvCxnSpPr>
        <xdr:cNvPr id="655" name="直線コネクタ 654"/>
        <xdr:cNvCxnSpPr/>
      </xdr:nvCxnSpPr>
      <xdr:spPr>
        <a:xfrm flipV="1">
          <a:off x="19156680" y="17841595"/>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20320</xdr:rowOff>
    </xdr:from>
    <xdr:to xmlns:xdr="http://schemas.openxmlformats.org/drawingml/2006/spreadsheetDrawing">
      <xdr:col>98</xdr:col>
      <xdr:colOff>38100</xdr:colOff>
      <xdr:row>107</xdr:row>
      <xdr:rowOff>121920</xdr:rowOff>
    </xdr:to>
    <xdr:sp macro="" textlink="">
      <xdr:nvSpPr>
        <xdr:cNvPr id="656" name="楕円 655"/>
        <xdr:cNvSpPr/>
      </xdr:nvSpPr>
      <xdr:spPr>
        <a:xfrm>
          <a:off x="18235930" y="177939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69850</xdr:rowOff>
    </xdr:from>
    <xdr:to xmlns:xdr="http://schemas.openxmlformats.org/drawingml/2006/spreadsheetDrawing">
      <xdr:col>102</xdr:col>
      <xdr:colOff>114300</xdr:colOff>
      <xdr:row>107</xdr:row>
      <xdr:rowOff>71120</xdr:rowOff>
    </xdr:to>
    <xdr:cxnSp macro="">
      <xdr:nvCxnSpPr>
        <xdr:cNvPr id="657" name="直線コネクタ 656"/>
        <xdr:cNvCxnSpPr/>
      </xdr:nvCxnSpPr>
      <xdr:spPr>
        <a:xfrm flipV="1">
          <a:off x="18286730" y="17843500"/>
          <a:ext cx="869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123825</xdr:rowOff>
    </xdr:from>
    <xdr:ext cx="469265" cy="256540"/>
    <xdr:sp macro="" textlink="">
      <xdr:nvSpPr>
        <xdr:cNvPr id="658" name="n_1aveValue【公民館】&#10;一人当たり面積"/>
        <xdr:cNvSpPr txBox="1"/>
      </xdr:nvSpPr>
      <xdr:spPr>
        <a:xfrm>
          <a:off x="20656550" y="1738312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117475</xdr:rowOff>
    </xdr:from>
    <xdr:ext cx="467995" cy="259080"/>
    <xdr:sp macro="" textlink="">
      <xdr:nvSpPr>
        <xdr:cNvPr id="659" name="n_2aveValue【公民館】&#10;一人当たり面積"/>
        <xdr:cNvSpPr txBox="1"/>
      </xdr:nvSpPr>
      <xdr:spPr>
        <a:xfrm>
          <a:off x="19795490" y="173767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76835</xdr:rowOff>
    </xdr:from>
    <xdr:ext cx="467995" cy="256540"/>
    <xdr:sp macro="" textlink="">
      <xdr:nvSpPr>
        <xdr:cNvPr id="660" name="n_3aveValue【公民館】&#10;一人当たり面積"/>
        <xdr:cNvSpPr txBox="1"/>
      </xdr:nvSpPr>
      <xdr:spPr>
        <a:xfrm>
          <a:off x="18925540" y="1733613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112395</xdr:rowOff>
    </xdr:from>
    <xdr:ext cx="467995" cy="256540"/>
    <xdr:sp macro="" textlink="">
      <xdr:nvSpPr>
        <xdr:cNvPr id="661" name="n_4aveValue【公民館】&#10;一人当たり面積"/>
        <xdr:cNvSpPr txBox="1"/>
      </xdr:nvSpPr>
      <xdr:spPr>
        <a:xfrm>
          <a:off x="18055590" y="1737169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106680</xdr:rowOff>
    </xdr:from>
    <xdr:ext cx="469265" cy="259080"/>
    <xdr:sp macro="" textlink="">
      <xdr:nvSpPr>
        <xdr:cNvPr id="662" name="n_1mainValue【公民館】&#10;一人当たり面積"/>
        <xdr:cNvSpPr txBox="1"/>
      </xdr:nvSpPr>
      <xdr:spPr>
        <a:xfrm>
          <a:off x="20656550" y="17880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109855</xdr:rowOff>
    </xdr:from>
    <xdr:ext cx="467995" cy="256540"/>
    <xdr:sp macro="" textlink="">
      <xdr:nvSpPr>
        <xdr:cNvPr id="663" name="n_2mainValue【公民館】&#10;一人当たり面積"/>
        <xdr:cNvSpPr txBox="1"/>
      </xdr:nvSpPr>
      <xdr:spPr>
        <a:xfrm>
          <a:off x="19795490" y="1788350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111760</xdr:rowOff>
    </xdr:from>
    <xdr:ext cx="467995" cy="256540"/>
    <xdr:sp macro="" textlink="">
      <xdr:nvSpPr>
        <xdr:cNvPr id="664" name="n_3mainValue【公民館】&#10;一人当たり面積"/>
        <xdr:cNvSpPr txBox="1"/>
      </xdr:nvSpPr>
      <xdr:spPr>
        <a:xfrm>
          <a:off x="18925540" y="1788541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113030</xdr:rowOff>
    </xdr:from>
    <xdr:ext cx="467995" cy="259080"/>
    <xdr:sp macro="" textlink="">
      <xdr:nvSpPr>
        <xdr:cNvPr id="665" name="n_4mainValue【公民館】&#10;一人当たり面積"/>
        <xdr:cNvSpPr txBox="1"/>
      </xdr:nvSpPr>
      <xdr:spPr>
        <a:xfrm>
          <a:off x="18055590" y="178866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66" name="正方形/長方形 665"/>
        <xdr:cNvSpPr/>
      </xdr:nvSpPr>
      <xdr:spPr>
        <a:xfrm>
          <a:off x="746760" y="18859500"/>
          <a:ext cx="218084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67" name="正方形/長方形 666"/>
        <xdr:cNvSpPr/>
      </xdr:nvSpPr>
      <xdr:spPr>
        <a:xfrm>
          <a:off x="746760" y="18923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68" name="テキスト ボックス 667"/>
        <xdr:cNvSpPr txBox="1"/>
      </xdr:nvSpPr>
      <xdr:spPr>
        <a:xfrm>
          <a:off x="822960" y="19177000"/>
          <a:ext cx="2164334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latin typeface="ＭＳ Ｐゴシック"/>
              <a:ea typeface="ＭＳ Ｐゴシック"/>
            </a:rPr>
            <a:t>   類似団体平均と比較して特に有形固定資産減価償却率が高い施設は「道路」「学校施設」「公民館」である。「道路」については類似団体平均を8.8ポイント上回っているが、現況を確認しながら計画的に改修を進めている。「学校施設」は類似団体平均を6.2ポイント上回っているが、町内３校ある町立小学校の老朽化が進んでおり、特に老朽化の進んでいる施設から計画的に更新や改修を進めている。「公民館」は類似団体平均を27ポイントと大幅に上回っているが、平成30年に発生した大阪北部地震によるホール損壊の影響からホールの使用を停止している状況にあり、今後の対応として解体し規模を見直したうえで再建築を検討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669000" y="190500"/>
          <a:ext cx="38862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688050" y="215900"/>
          <a:ext cx="38417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713450" y="241300"/>
          <a:ext cx="37846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京都府久御山町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80590" y="895350"/>
          <a:ext cx="130683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15,787
15,048
13.86
9,836,115
9,497,385
302,824
5,340,508
3,652,831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83185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83185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034530" y="1657350"/>
          <a:ext cx="33604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853420" y="863600"/>
          <a:ext cx="149352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109960" y="927100"/>
          <a:ext cx="130683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109960" y="1181100"/>
          <a:ext cx="130683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935970" y="10096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89945" y="9652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989945" y="1219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030585"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030585"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8445"/>
    <xdr:sp macro="" textlink="">
      <xdr:nvSpPr>
        <xdr:cNvPr id="29" name="テキスト ボックス 28"/>
        <xdr:cNvSpPr txBox="1"/>
      </xdr:nvSpPr>
      <xdr:spPr>
        <a:xfrm>
          <a:off x="687070" y="26987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87070"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87070" y="330835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87070" y="3619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46760" y="40449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7376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83185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7376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86690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83185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86690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98704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16</xdr:col>
      <xdr:colOff>0</xdr:colOff>
      <xdr:row>29</xdr:row>
      <xdr:rowOff>83185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98704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46760" y="51435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12470" y="495935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46760" y="7346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0830" y="7211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46760" y="69786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2590" cy="259080"/>
    <xdr:sp macro="" textlink="">
      <xdr:nvSpPr>
        <xdr:cNvPr id="45" name="テキスト ボックス 44"/>
        <xdr:cNvSpPr txBox="1"/>
      </xdr:nvSpPr>
      <xdr:spPr>
        <a:xfrm>
          <a:off x="354965" y="6842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46760" y="6610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2590" cy="256540"/>
    <xdr:sp macro="" textlink="">
      <xdr:nvSpPr>
        <xdr:cNvPr id="47" name="テキスト ボックス 46"/>
        <xdr:cNvSpPr txBox="1"/>
      </xdr:nvSpPr>
      <xdr:spPr>
        <a:xfrm>
          <a:off x="354965" y="64744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46760" y="6248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2590" cy="258445"/>
    <xdr:sp macro="" textlink="">
      <xdr:nvSpPr>
        <xdr:cNvPr id="49" name="テキスト ボックス 48"/>
        <xdr:cNvSpPr txBox="1"/>
      </xdr:nvSpPr>
      <xdr:spPr>
        <a:xfrm>
          <a:off x="354965" y="61125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46760" y="5880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2590" cy="258445"/>
    <xdr:sp macro="" textlink="">
      <xdr:nvSpPr>
        <xdr:cNvPr id="51" name="テキスト ボックス 50"/>
        <xdr:cNvSpPr txBox="1"/>
      </xdr:nvSpPr>
      <xdr:spPr>
        <a:xfrm>
          <a:off x="354965" y="574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46760" y="5511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7185" cy="256540"/>
    <xdr:sp macro="" textlink="">
      <xdr:nvSpPr>
        <xdr:cNvPr id="53" name="テキスト ボックス 52"/>
        <xdr:cNvSpPr txBox="1"/>
      </xdr:nvSpPr>
      <xdr:spPr>
        <a:xfrm>
          <a:off x="415290" y="5375910"/>
          <a:ext cx="337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46760" y="514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46760" y="51435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11430</xdr:rowOff>
    </xdr:from>
    <xdr:to xmlns:xdr="http://schemas.openxmlformats.org/drawingml/2006/spreadsheetDrawing">
      <xdr:col>24</xdr:col>
      <xdr:colOff>62865</xdr:colOff>
      <xdr:row>42</xdr:row>
      <xdr:rowOff>132080</xdr:rowOff>
    </xdr:to>
    <xdr:cxnSp macro="">
      <xdr:nvCxnSpPr>
        <xdr:cNvPr id="56" name="直線コネクタ 55"/>
        <xdr:cNvCxnSpPr/>
      </xdr:nvCxnSpPr>
      <xdr:spPr>
        <a:xfrm flipV="1">
          <a:off x="4543425" y="5631180"/>
          <a:ext cx="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135255</xdr:rowOff>
    </xdr:from>
    <xdr:ext cx="405130" cy="257175"/>
    <xdr:sp macro="" textlink="">
      <xdr:nvSpPr>
        <xdr:cNvPr id="57" name="【図書館】&#10;有形固定資産減価償却率最小値テキスト"/>
        <xdr:cNvSpPr txBox="1"/>
      </xdr:nvSpPr>
      <xdr:spPr>
        <a:xfrm>
          <a:off x="4582160" y="70758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132080</xdr:rowOff>
    </xdr:from>
    <xdr:to xmlns:xdr="http://schemas.openxmlformats.org/drawingml/2006/spreadsheetDrawing">
      <xdr:col>24</xdr:col>
      <xdr:colOff>152400</xdr:colOff>
      <xdr:row>42</xdr:row>
      <xdr:rowOff>132080</xdr:rowOff>
    </xdr:to>
    <xdr:cxnSp macro="">
      <xdr:nvCxnSpPr>
        <xdr:cNvPr id="58" name="直線コネクタ 57"/>
        <xdr:cNvCxnSpPr/>
      </xdr:nvCxnSpPr>
      <xdr:spPr>
        <a:xfrm>
          <a:off x="4458970" y="70726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129540</xdr:rowOff>
    </xdr:from>
    <xdr:ext cx="340360" cy="258445"/>
    <xdr:sp macro="" textlink="">
      <xdr:nvSpPr>
        <xdr:cNvPr id="59" name="【図書館】&#10;有形固定資産減価償却率最大値テキスト"/>
        <xdr:cNvSpPr txBox="1"/>
      </xdr:nvSpPr>
      <xdr:spPr>
        <a:xfrm>
          <a:off x="4582160" y="541909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11430</xdr:rowOff>
    </xdr:from>
    <xdr:to xmlns:xdr="http://schemas.openxmlformats.org/drawingml/2006/spreadsheetDrawing">
      <xdr:col>24</xdr:col>
      <xdr:colOff>152400</xdr:colOff>
      <xdr:row>34</xdr:row>
      <xdr:rowOff>11430</xdr:rowOff>
    </xdr:to>
    <xdr:cxnSp macro="">
      <xdr:nvCxnSpPr>
        <xdr:cNvPr id="60" name="直線コネクタ 59"/>
        <xdr:cNvCxnSpPr/>
      </xdr:nvCxnSpPr>
      <xdr:spPr>
        <a:xfrm>
          <a:off x="4458970" y="56311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70485</xdr:rowOff>
    </xdr:from>
    <xdr:ext cx="405130" cy="259080"/>
    <xdr:sp macro="" textlink="">
      <xdr:nvSpPr>
        <xdr:cNvPr id="61" name="【図書館】&#10;有形固定資産減価償却率平均値テキスト"/>
        <xdr:cNvSpPr txBox="1"/>
      </xdr:nvSpPr>
      <xdr:spPr>
        <a:xfrm>
          <a:off x="4582160" y="63506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92075</xdr:rowOff>
    </xdr:from>
    <xdr:to xmlns:xdr="http://schemas.openxmlformats.org/drawingml/2006/spreadsheetDrawing">
      <xdr:col>24</xdr:col>
      <xdr:colOff>114300</xdr:colOff>
      <xdr:row>39</xdr:row>
      <xdr:rowOff>22225</xdr:rowOff>
    </xdr:to>
    <xdr:sp macro="" textlink="">
      <xdr:nvSpPr>
        <xdr:cNvPr id="62" name="フローチャート: 判断 61"/>
        <xdr:cNvSpPr/>
      </xdr:nvSpPr>
      <xdr:spPr>
        <a:xfrm>
          <a:off x="4493260" y="63722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17780</xdr:rowOff>
    </xdr:from>
    <xdr:to xmlns:xdr="http://schemas.openxmlformats.org/drawingml/2006/spreadsheetDrawing">
      <xdr:col>20</xdr:col>
      <xdr:colOff>38100</xdr:colOff>
      <xdr:row>38</xdr:row>
      <xdr:rowOff>119380</xdr:rowOff>
    </xdr:to>
    <xdr:sp macro="" textlink="">
      <xdr:nvSpPr>
        <xdr:cNvPr id="63" name="フローチャート: 判断 62"/>
        <xdr:cNvSpPr/>
      </xdr:nvSpPr>
      <xdr:spPr>
        <a:xfrm>
          <a:off x="3674110" y="62979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156845</xdr:rowOff>
    </xdr:from>
    <xdr:to xmlns:xdr="http://schemas.openxmlformats.org/drawingml/2006/spreadsheetDrawing">
      <xdr:col>15</xdr:col>
      <xdr:colOff>101600</xdr:colOff>
      <xdr:row>38</xdr:row>
      <xdr:rowOff>86995</xdr:rowOff>
    </xdr:to>
    <xdr:sp macro="" textlink="">
      <xdr:nvSpPr>
        <xdr:cNvPr id="64" name="フローチャート: 判断 63"/>
        <xdr:cNvSpPr/>
      </xdr:nvSpPr>
      <xdr:spPr>
        <a:xfrm>
          <a:off x="2800350" y="6271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164465</xdr:rowOff>
    </xdr:from>
    <xdr:to xmlns:xdr="http://schemas.openxmlformats.org/drawingml/2006/spreadsheetDrawing">
      <xdr:col>10</xdr:col>
      <xdr:colOff>165100</xdr:colOff>
      <xdr:row>38</xdr:row>
      <xdr:rowOff>94615</xdr:rowOff>
    </xdr:to>
    <xdr:sp macro="" textlink="">
      <xdr:nvSpPr>
        <xdr:cNvPr id="65" name="フローチャート: 判断 64"/>
        <xdr:cNvSpPr/>
      </xdr:nvSpPr>
      <xdr:spPr>
        <a:xfrm>
          <a:off x="1930400" y="62795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151130</xdr:rowOff>
    </xdr:from>
    <xdr:to xmlns:xdr="http://schemas.openxmlformats.org/drawingml/2006/spreadsheetDrawing">
      <xdr:col>6</xdr:col>
      <xdr:colOff>38100</xdr:colOff>
      <xdr:row>38</xdr:row>
      <xdr:rowOff>81280</xdr:rowOff>
    </xdr:to>
    <xdr:sp macro="" textlink="">
      <xdr:nvSpPr>
        <xdr:cNvPr id="66" name="フローチャート: 判断 65"/>
        <xdr:cNvSpPr/>
      </xdr:nvSpPr>
      <xdr:spPr>
        <a:xfrm>
          <a:off x="1060450" y="626618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35737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1365" cy="259080"/>
    <xdr:sp macro="" textlink="">
      <xdr:nvSpPr>
        <xdr:cNvPr id="68" name="テキスト ボックス 67"/>
        <xdr:cNvSpPr txBox="1"/>
      </xdr:nvSpPr>
      <xdr:spPr>
        <a:xfrm>
          <a:off x="353822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9080"/>
    <xdr:sp macro="" textlink="">
      <xdr:nvSpPr>
        <xdr:cNvPr id="69" name="テキスト ボックス 68"/>
        <xdr:cNvSpPr txBox="1"/>
      </xdr:nvSpPr>
      <xdr:spPr>
        <a:xfrm>
          <a:off x="266446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1365" cy="259080"/>
    <xdr:sp macro="" textlink="">
      <xdr:nvSpPr>
        <xdr:cNvPr id="70" name="テキスト ボックス 69"/>
        <xdr:cNvSpPr txBox="1"/>
      </xdr:nvSpPr>
      <xdr:spPr>
        <a:xfrm>
          <a:off x="179451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1365" cy="259080"/>
    <xdr:sp macro="" textlink="">
      <xdr:nvSpPr>
        <xdr:cNvPr id="71" name="テキスト ボックス 70"/>
        <xdr:cNvSpPr txBox="1"/>
      </xdr:nvSpPr>
      <xdr:spPr>
        <a:xfrm>
          <a:off x="92456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158750</xdr:rowOff>
    </xdr:from>
    <xdr:to xmlns:xdr="http://schemas.openxmlformats.org/drawingml/2006/spreadsheetDrawing">
      <xdr:col>24</xdr:col>
      <xdr:colOff>114300</xdr:colOff>
      <xdr:row>38</xdr:row>
      <xdr:rowOff>88900</xdr:rowOff>
    </xdr:to>
    <xdr:sp macro="" textlink="">
      <xdr:nvSpPr>
        <xdr:cNvPr id="72" name="楕円 71"/>
        <xdr:cNvSpPr/>
      </xdr:nvSpPr>
      <xdr:spPr>
        <a:xfrm>
          <a:off x="4493260" y="6273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10160</xdr:rowOff>
    </xdr:from>
    <xdr:ext cx="405130" cy="259080"/>
    <xdr:sp macro="" textlink="">
      <xdr:nvSpPr>
        <xdr:cNvPr id="73" name="【図書館】&#10;有形固定資産減価償却率該当値テキスト"/>
        <xdr:cNvSpPr txBox="1"/>
      </xdr:nvSpPr>
      <xdr:spPr>
        <a:xfrm>
          <a:off x="4582160" y="6125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83185</xdr:rowOff>
    </xdr:from>
    <xdr:to xmlns:xdr="http://schemas.openxmlformats.org/drawingml/2006/spreadsheetDrawing">
      <xdr:col>20</xdr:col>
      <xdr:colOff>38100</xdr:colOff>
      <xdr:row>38</xdr:row>
      <xdr:rowOff>12700</xdr:rowOff>
    </xdr:to>
    <xdr:sp macro="" textlink="">
      <xdr:nvSpPr>
        <xdr:cNvPr id="74" name="楕円 73"/>
        <xdr:cNvSpPr/>
      </xdr:nvSpPr>
      <xdr:spPr>
        <a:xfrm>
          <a:off x="3674110" y="6198235"/>
          <a:ext cx="9779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133350</xdr:rowOff>
    </xdr:from>
    <xdr:to xmlns:xdr="http://schemas.openxmlformats.org/drawingml/2006/spreadsheetDrawing">
      <xdr:col>24</xdr:col>
      <xdr:colOff>63500</xdr:colOff>
      <xdr:row>38</xdr:row>
      <xdr:rowOff>38100</xdr:rowOff>
    </xdr:to>
    <xdr:cxnSp macro="">
      <xdr:nvCxnSpPr>
        <xdr:cNvPr id="75" name="直線コネクタ 74"/>
        <xdr:cNvCxnSpPr/>
      </xdr:nvCxnSpPr>
      <xdr:spPr>
        <a:xfrm>
          <a:off x="3724910" y="6248400"/>
          <a:ext cx="81915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44450</xdr:rowOff>
    </xdr:from>
    <xdr:to xmlns:xdr="http://schemas.openxmlformats.org/drawingml/2006/spreadsheetDrawing">
      <xdr:col>15</xdr:col>
      <xdr:colOff>101600</xdr:colOff>
      <xdr:row>37</xdr:row>
      <xdr:rowOff>146050</xdr:rowOff>
    </xdr:to>
    <xdr:sp macro="" textlink="">
      <xdr:nvSpPr>
        <xdr:cNvPr id="76" name="楕円 75"/>
        <xdr:cNvSpPr/>
      </xdr:nvSpPr>
      <xdr:spPr>
        <a:xfrm>
          <a:off x="280035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95250</xdr:rowOff>
    </xdr:from>
    <xdr:to xmlns:xdr="http://schemas.openxmlformats.org/drawingml/2006/spreadsheetDrawing">
      <xdr:col>19</xdr:col>
      <xdr:colOff>177800</xdr:colOff>
      <xdr:row>37</xdr:row>
      <xdr:rowOff>133350</xdr:rowOff>
    </xdr:to>
    <xdr:cxnSp macro="">
      <xdr:nvCxnSpPr>
        <xdr:cNvPr id="77" name="直線コネクタ 76"/>
        <xdr:cNvCxnSpPr/>
      </xdr:nvCxnSpPr>
      <xdr:spPr>
        <a:xfrm>
          <a:off x="2851150" y="6210300"/>
          <a:ext cx="8737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6350</xdr:rowOff>
    </xdr:from>
    <xdr:to xmlns:xdr="http://schemas.openxmlformats.org/drawingml/2006/spreadsheetDrawing">
      <xdr:col>10</xdr:col>
      <xdr:colOff>165100</xdr:colOff>
      <xdr:row>37</xdr:row>
      <xdr:rowOff>107950</xdr:rowOff>
    </xdr:to>
    <xdr:sp macro="" textlink="">
      <xdr:nvSpPr>
        <xdr:cNvPr id="78" name="楕円 77"/>
        <xdr:cNvSpPr/>
      </xdr:nvSpPr>
      <xdr:spPr>
        <a:xfrm>
          <a:off x="19304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57150</xdr:rowOff>
    </xdr:from>
    <xdr:to xmlns:xdr="http://schemas.openxmlformats.org/drawingml/2006/spreadsheetDrawing">
      <xdr:col>15</xdr:col>
      <xdr:colOff>50800</xdr:colOff>
      <xdr:row>37</xdr:row>
      <xdr:rowOff>95250</xdr:rowOff>
    </xdr:to>
    <xdr:cxnSp macro="">
      <xdr:nvCxnSpPr>
        <xdr:cNvPr id="79" name="直線コネクタ 78"/>
        <xdr:cNvCxnSpPr/>
      </xdr:nvCxnSpPr>
      <xdr:spPr>
        <a:xfrm>
          <a:off x="1981200" y="6172200"/>
          <a:ext cx="8699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139700</xdr:rowOff>
    </xdr:from>
    <xdr:to xmlns:xdr="http://schemas.openxmlformats.org/drawingml/2006/spreadsheetDrawing">
      <xdr:col>6</xdr:col>
      <xdr:colOff>38100</xdr:colOff>
      <xdr:row>37</xdr:row>
      <xdr:rowOff>69850</xdr:rowOff>
    </xdr:to>
    <xdr:sp macro="" textlink="">
      <xdr:nvSpPr>
        <xdr:cNvPr id="80" name="楕円 79"/>
        <xdr:cNvSpPr/>
      </xdr:nvSpPr>
      <xdr:spPr>
        <a:xfrm>
          <a:off x="1060450" y="6089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19050</xdr:rowOff>
    </xdr:from>
    <xdr:to xmlns:xdr="http://schemas.openxmlformats.org/drawingml/2006/spreadsheetDrawing">
      <xdr:col>10</xdr:col>
      <xdr:colOff>114300</xdr:colOff>
      <xdr:row>37</xdr:row>
      <xdr:rowOff>57150</xdr:rowOff>
    </xdr:to>
    <xdr:cxnSp macro="">
      <xdr:nvCxnSpPr>
        <xdr:cNvPr id="81" name="直線コネクタ 80"/>
        <xdr:cNvCxnSpPr/>
      </xdr:nvCxnSpPr>
      <xdr:spPr>
        <a:xfrm>
          <a:off x="1111250" y="6134100"/>
          <a:ext cx="8699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110490</xdr:rowOff>
    </xdr:from>
    <xdr:ext cx="405130" cy="257175"/>
    <xdr:sp macro="" textlink="">
      <xdr:nvSpPr>
        <xdr:cNvPr id="82" name="n_1aveValue【図書館】&#10;有形固定資産減価償却率"/>
        <xdr:cNvSpPr txBox="1"/>
      </xdr:nvSpPr>
      <xdr:spPr>
        <a:xfrm>
          <a:off x="3513455" y="63906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78105</xdr:rowOff>
    </xdr:from>
    <xdr:ext cx="402590" cy="257175"/>
    <xdr:sp macro="" textlink="">
      <xdr:nvSpPr>
        <xdr:cNvPr id="83" name="n_2aveValue【図書館】&#10;有形固定資産減価償却率"/>
        <xdr:cNvSpPr txBox="1"/>
      </xdr:nvSpPr>
      <xdr:spPr>
        <a:xfrm>
          <a:off x="2652395" y="6358255"/>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86360</xdr:rowOff>
    </xdr:from>
    <xdr:ext cx="402590" cy="256540"/>
    <xdr:sp macro="" textlink="">
      <xdr:nvSpPr>
        <xdr:cNvPr id="84" name="n_3aveValue【図書館】&#10;有形固定資産減価償却率"/>
        <xdr:cNvSpPr txBox="1"/>
      </xdr:nvSpPr>
      <xdr:spPr>
        <a:xfrm>
          <a:off x="1782445" y="63665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72390</xdr:rowOff>
    </xdr:from>
    <xdr:ext cx="402590" cy="259080"/>
    <xdr:sp macro="" textlink="">
      <xdr:nvSpPr>
        <xdr:cNvPr id="85" name="n_4aveValue【図書館】&#10;有形固定資産減価償却率"/>
        <xdr:cNvSpPr txBox="1"/>
      </xdr:nvSpPr>
      <xdr:spPr>
        <a:xfrm>
          <a:off x="912495" y="63525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29210</xdr:rowOff>
    </xdr:from>
    <xdr:ext cx="405130" cy="256540"/>
    <xdr:sp macro="" textlink="">
      <xdr:nvSpPr>
        <xdr:cNvPr id="86" name="n_1mainValue【図書館】&#10;有形固定資産減価償却率"/>
        <xdr:cNvSpPr txBox="1"/>
      </xdr:nvSpPr>
      <xdr:spPr>
        <a:xfrm>
          <a:off x="3513455" y="59791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162560</xdr:rowOff>
    </xdr:from>
    <xdr:ext cx="402590" cy="258445"/>
    <xdr:sp macro="" textlink="">
      <xdr:nvSpPr>
        <xdr:cNvPr id="87" name="n_2mainValue【図書館】&#10;有形固定資産減価償却率"/>
        <xdr:cNvSpPr txBox="1"/>
      </xdr:nvSpPr>
      <xdr:spPr>
        <a:xfrm>
          <a:off x="2652395" y="59474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124460</xdr:rowOff>
    </xdr:from>
    <xdr:ext cx="402590" cy="258445"/>
    <xdr:sp macro="" textlink="">
      <xdr:nvSpPr>
        <xdr:cNvPr id="88" name="n_3mainValue【図書館】&#10;有形固定資産減価償却率"/>
        <xdr:cNvSpPr txBox="1"/>
      </xdr:nvSpPr>
      <xdr:spPr>
        <a:xfrm>
          <a:off x="1782445" y="59093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86360</xdr:rowOff>
    </xdr:from>
    <xdr:ext cx="402590" cy="256540"/>
    <xdr:sp macro="" textlink="">
      <xdr:nvSpPr>
        <xdr:cNvPr id="89" name="n_4mainValue【図書館】&#10;有形固定資産減価償却率"/>
        <xdr:cNvSpPr txBox="1"/>
      </xdr:nvSpPr>
      <xdr:spPr>
        <a:xfrm>
          <a:off x="912495" y="5871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474460" y="40449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1" name="正方形/長方形 90"/>
        <xdr:cNvSpPr/>
      </xdr:nvSpPr>
      <xdr:spPr>
        <a:xfrm>
          <a:off x="659765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83185</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59765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3" name="正方形/長方形 92"/>
        <xdr:cNvSpPr/>
      </xdr:nvSpPr>
      <xdr:spPr>
        <a:xfrm>
          <a:off x="759460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83185</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59460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5" name="正方形/長方形 94"/>
        <xdr:cNvSpPr/>
      </xdr:nvSpPr>
      <xdr:spPr>
        <a:xfrm>
          <a:off x="871474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46</xdr:col>
      <xdr:colOff>127000</xdr:colOff>
      <xdr:row>29</xdr:row>
      <xdr:rowOff>83185</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71474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正方形/長方形 96"/>
        <xdr:cNvSpPr/>
      </xdr:nvSpPr>
      <xdr:spPr>
        <a:xfrm>
          <a:off x="6474460" y="51435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25425"/>
    <xdr:sp macro="" textlink="">
      <xdr:nvSpPr>
        <xdr:cNvPr id="98" name="テキスト ボックス 97"/>
        <xdr:cNvSpPr txBox="1"/>
      </xdr:nvSpPr>
      <xdr:spPr>
        <a:xfrm>
          <a:off x="6436360" y="495935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9" name="直線コネクタ 98"/>
        <xdr:cNvCxnSpPr/>
      </xdr:nvCxnSpPr>
      <xdr:spPr>
        <a:xfrm>
          <a:off x="6474460" y="73469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0" name="直線コネクタ 99"/>
        <xdr:cNvCxnSpPr/>
      </xdr:nvCxnSpPr>
      <xdr:spPr>
        <a:xfrm>
          <a:off x="6474460" y="703326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5455" cy="256540"/>
    <xdr:sp macro="" textlink="">
      <xdr:nvSpPr>
        <xdr:cNvPr id="101" name="テキスト ボックス 100"/>
        <xdr:cNvSpPr txBox="1"/>
      </xdr:nvSpPr>
      <xdr:spPr>
        <a:xfrm>
          <a:off x="6014720" y="689737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2" name="直線コネクタ 101"/>
        <xdr:cNvCxnSpPr/>
      </xdr:nvCxnSpPr>
      <xdr:spPr>
        <a:xfrm>
          <a:off x="6474460" y="671957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137795</xdr:rowOff>
    </xdr:from>
    <xdr:ext cx="465455" cy="259080"/>
    <xdr:sp macro="" textlink="">
      <xdr:nvSpPr>
        <xdr:cNvPr id="103" name="テキスト ボックス 102"/>
        <xdr:cNvSpPr txBox="1"/>
      </xdr:nvSpPr>
      <xdr:spPr>
        <a:xfrm>
          <a:off x="6014720" y="65830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4" name="直線コネクタ 103"/>
        <xdr:cNvCxnSpPr/>
      </xdr:nvCxnSpPr>
      <xdr:spPr>
        <a:xfrm>
          <a:off x="6474460" y="640524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154940</xdr:rowOff>
    </xdr:from>
    <xdr:ext cx="465455" cy="256540"/>
    <xdr:sp macro="" textlink="">
      <xdr:nvSpPr>
        <xdr:cNvPr id="105" name="テキスト ボックス 104"/>
        <xdr:cNvSpPr txBox="1"/>
      </xdr:nvSpPr>
      <xdr:spPr>
        <a:xfrm>
          <a:off x="6014720" y="626999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6" name="直線コネクタ 105"/>
        <xdr:cNvCxnSpPr/>
      </xdr:nvCxnSpPr>
      <xdr:spPr>
        <a:xfrm>
          <a:off x="6474460" y="609155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165100</xdr:rowOff>
    </xdr:from>
    <xdr:ext cx="465455" cy="258445"/>
    <xdr:sp macro="" textlink="">
      <xdr:nvSpPr>
        <xdr:cNvPr id="107" name="テキスト ボックス 106"/>
        <xdr:cNvSpPr txBox="1"/>
      </xdr:nvSpPr>
      <xdr:spPr>
        <a:xfrm>
          <a:off x="6014720" y="594995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8" name="直線コネクタ 107"/>
        <xdr:cNvCxnSpPr/>
      </xdr:nvCxnSpPr>
      <xdr:spPr>
        <a:xfrm>
          <a:off x="6474460" y="57778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65455" cy="259080"/>
    <xdr:sp macro="" textlink="">
      <xdr:nvSpPr>
        <xdr:cNvPr id="109" name="テキスト ボックス 108"/>
        <xdr:cNvSpPr txBox="1"/>
      </xdr:nvSpPr>
      <xdr:spPr>
        <a:xfrm>
          <a:off x="6014720" y="56356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0" name="直線コネクタ 109"/>
        <xdr:cNvCxnSpPr/>
      </xdr:nvCxnSpPr>
      <xdr:spPr>
        <a:xfrm>
          <a:off x="6474460" y="545719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31750</xdr:rowOff>
    </xdr:from>
    <xdr:ext cx="465455" cy="256540"/>
    <xdr:sp macro="" textlink="">
      <xdr:nvSpPr>
        <xdr:cNvPr id="111" name="テキスト ボックス 110"/>
        <xdr:cNvSpPr txBox="1"/>
      </xdr:nvSpPr>
      <xdr:spPr>
        <a:xfrm>
          <a:off x="6014720" y="532130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474460" y="5143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5455" cy="259080"/>
    <xdr:sp macro="" textlink="">
      <xdr:nvSpPr>
        <xdr:cNvPr id="113" name="テキスト ボックス 112"/>
        <xdr:cNvSpPr txBox="1"/>
      </xdr:nvSpPr>
      <xdr:spPr>
        <a:xfrm>
          <a:off x="6014720" y="5007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474460" y="51435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32</xdr:row>
      <xdr:rowOff>109220</xdr:rowOff>
    </xdr:from>
    <xdr:to xmlns:xdr="http://schemas.openxmlformats.org/drawingml/2006/spreadsheetDrawing">
      <xdr:col>54</xdr:col>
      <xdr:colOff>186690</xdr:colOff>
      <xdr:row>41</xdr:row>
      <xdr:rowOff>111760</xdr:rowOff>
    </xdr:to>
    <xdr:cxnSp macro="">
      <xdr:nvCxnSpPr>
        <xdr:cNvPr id="115" name="直線コネクタ 114"/>
        <xdr:cNvCxnSpPr/>
      </xdr:nvCxnSpPr>
      <xdr:spPr>
        <a:xfrm flipV="1">
          <a:off x="10267950" y="5398770"/>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116205</xdr:rowOff>
    </xdr:from>
    <xdr:ext cx="469900" cy="258445"/>
    <xdr:sp macro="" textlink="">
      <xdr:nvSpPr>
        <xdr:cNvPr id="116" name="【図書館】&#10;一人当たり面積最小値テキスト"/>
        <xdr:cNvSpPr txBox="1"/>
      </xdr:nvSpPr>
      <xdr:spPr>
        <a:xfrm>
          <a:off x="10306050" y="6891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111760</xdr:rowOff>
    </xdr:from>
    <xdr:to xmlns:xdr="http://schemas.openxmlformats.org/drawingml/2006/spreadsheetDrawing">
      <xdr:col>55</xdr:col>
      <xdr:colOff>88900</xdr:colOff>
      <xdr:row>41</xdr:row>
      <xdr:rowOff>111760</xdr:rowOff>
    </xdr:to>
    <xdr:cxnSp macro="">
      <xdr:nvCxnSpPr>
        <xdr:cNvPr id="117" name="直線コネクタ 116"/>
        <xdr:cNvCxnSpPr/>
      </xdr:nvCxnSpPr>
      <xdr:spPr>
        <a:xfrm>
          <a:off x="10182860" y="68872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55245</xdr:rowOff>
    </xdr:from>
    <xdr:ext cx="469900" cy="256540"/>
    <xdr:sp macro="" textlink="">
      <xdr:nvSpPr>
        <xdr:cNvPr id="118" name="【図書館】&#10;一人当たり面積最大値テキスト"/>
        <xdr:cNvSpPr txBox="1"/>
      </xdr:nvSpPr>
      <xdr:spPr>
        <a:xfrm>
          <a:off x="10306050" y="51796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109220</xdr:rowOff>
    </xdr:from>
    <xdr:to xmlns:xdr="http://schemas.openxmlformats.org/drawingml/2006/spreadsheetDrawing">
      <xdr:col>55</xdr:col>
      <xdr:colOff>88900</xdr:colOff>
      <xdr:row>32</xdr:row>
      <xdr:rowOff>109220</xdr:rowOff>
    </xdr:to>
    <xdr:cxnSp macro="">
      <xdr:nvCxnSpPr>
        <xdr:cNvPr id="119" name="直線コネクタ 118"/>
        <xdr:cNvCxnSpPr/>
      </xdr:nvCxnSpPr>
      <xdr:spPr>
        <a:xfrm>
          <a:off x="10182860" y="53987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93345</xdr:rowOff>
    </xdr:from>
    <xdr:ext cx="469900" cy="258445"/>
    <xdr:sp macro="" textlink="">
      <xdr:nvSpPr>
        <xdr:cNvPr id="120" name="【図書館】&#10;一人当たり面積平均値テキスト"/>
        <xdr:cNvSpPr txBox="1"/>
      </xdr:nvSpPr>
      <xdr:spPr>
        <a:xfrm>
          <a:off x="10306050" y="62083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114935</xdr:rowOff>
    </xdr:from>
    <xdr:to xmlns:xdr="http://schemas.openxmlformats.org/drawingml/2006/spreadsheetDrawing">
      <xdr:col>55</xdr:col>
      <xdr:colOff>50800</xdr:colOff>
      <xdr:row>38</xdr:row>
      <xdr:rowOff>45085</xdr:rowOff>
    </xdr:to>
    <xdr:sp macro="" textlink="">
      <xdr:nvSpPr>
        <xdr:cNvPr id="121" name="フローチャート: 判断 120"/>
        <xdr:cNvSpPr/>
      </xdr:nvSpPr>
      <xdr:spPr>
        <a:xfrm>
          <a:off x="10220960" y="622998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52705</xdr:rowOff>
    </xdr:from>
    <xdr:to xmlns:xdr="http://schemas.openxmlformats.org/drawingml/2006/spreadsheetDrawing">
      <xdr:col>50</xdr:col>
      <xdr:colOff>165100</xdr:colOff>
      <xdr:row>38</xdr:row>
      <xdr:rowOff>154940</xdr:rowOff>
    </xdr:to>
    <xdr:sp macro="" textlink="">
      <xdr:nvSpPr>
        <xdr:cNvPr id="122" name="フローチャート: 判断 121"/>
        <xdr:cNvSpPr/>
      </xdr:nvSpPr>
      <xdr:spPr>
        <a:xfrm>
          <a:off x="9398000" y="63328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85090</xdr:rowOff>
    </xdr:from>
    <xdr:to xmlns:xdr="http://schemas.openxmlformats.org/drawingml/2006/spreadsheetDrawing">
      <xdr:col>46</xdr:col>
      <xdr:colOff>38100</xdr:colOff>
      <xdr:row>39</xdr:row>
      <xdr:rowOff>15240</xdr:rowOff>
    </xdr:to>
    <xdr:sp macro="" textlink="">
      <xdr:nvSpPr>
        <xdr:cNvPr id="123" name="フローチャート: 判断 122"/>
        <xdr:cNvSpPr/>
      </xdr:nvSpPr>
      <xdr:spPr>
        <a:xfrm>
          <a:off x="8528050" y="636524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19685</xdr:rowOff>
    </xdr:from>
    <xdr:to xmlns:xdr="http://schemas.openxmlformats.org/drawingml/2006/spreadsheetDrawing">
      <xdr:col>41</xdr:col>
      <xdr:colOff>101600</xdr:colOff>
      <xdr:row>38</xdr:row>
      <xdr:rowOff>121285</xdr:rowOff>
    </xdr:to>
    <xdr:sp macro="" textlink="">
      <xdr:nvSpPr>
        <xdr:cNvPr id="124" name="フローチャート: 判断 123"/>
        <xdr:cNvSpPr/>
      </xdr:nvSpPr>
      <xdr:spPr>
        <a:xfrm>
          <a:off x="765429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41910</xdr:rowOff>
    </xdr:from>
    <xdr:to xmlns:xdr="http://schemas.openxmlformats.org/drawingml/2006/spreadsheetDrawing">
      <xdr:col>36</xdr:col>
      <xdr:colOff>165100</xdr:colOff>
      <xdr:row>38</xdr:row>
      <xdr:rowOff>143510</xdr:rowOff>
    </xdr:to>
    <xdr:sp macro="" textlink="">
      <xdr:nvSpPr>
        <xdr:cNvPr id="125" name="フローチャート: 判断 124"/>
        <xdr:cNvSpPr/>
      </xdr:nvSpPr>
      <xdr:spPr>
        <a:xfrm>
          <a:off x="6784340" y="632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08126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1365" cy="259080"/>
    <xdr:sp macro="" textlink="">
      <xdr:nvSpPr>
        <xdr:cNvPr id="127" name="テキスト ボックス 126"/>
        <xdr:cNvSpPr txBox="1"/>
      </xdr:nvSpPr>
      <xdr:spPr>
        <a:xfrm>
          <a:off x="926211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1365" cy="259080"/>
    <xdr:sp macro="" textlink="">
      <xdr:nvSpPr>
        <xdr:cNvPr id="128" name="テキスト ボックス 127"/>
        <xdr:cNvSpPr txBox="1"/>
      </xdr:nvSpPr>
      <xdr:spPr>
        <a:xfrm>
          <a:off x="839216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9080"/>
    <xdr:sp macro="" textlink="">
      <xdr:nvSpPr>
        <xdr:cNvPr id="129" name="テキスト ボックス 128"/>
        <xdr:cNvSpPr txBox="1"/>
      </xdr:nvSpPr>
      <xdr:spPr>
        <a:xfrm>
          <a:off x="751840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1365" cy="259080"/>
    <xdr:sp macro="" textlink="">
      <xdr:nvSpPr>
        <xdr:cNvPr id="130" name="テキスト ボックス 129"/>
        <xdr:cNvSpPr txBox="1"/>
      </xdr:nvSpPr>
      <xdr:spPr>
        <a:xfrm>
          <a:off x="664845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50165</xdr:rowOff>
    </xdr:from>
    <xdr:to xmlns:xdr="http://schemas.openxmlformats.org/drawingml/2006/spreadsheetDrawing">
      <xdr:col>55</xdr:col>
      <xdr:colOff>50800</xdr:colOff>
      <xdr:row>37</xdr:row>
      <xdr:rowOff>151765</xdr:rowOff>
    </xdr:to>
    <xdr:sp macro="" textlink="">
      <xdr:nvSpPr>
        <xdr:cNvPr id="131" name="楕円 130"/>
        <xdr:cNvSpPr/>
      </xdr:nvSpPr>
      <xdr:spPr>
        <a:xfrm>
          <a:off x="10220960" y="61652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73025</xdr:rowOff>
    </xdr:from>
    <xdr:ext cx="469900" cy="259080"/>
    <xdr:sp macro="" textlink="">
      <xdr:nvSpPr>
        <xdr:cNvPr id="132" name="【図書館】&#10;一人当たり面積該当値テキスト"/>
        <xdr:cNvSpPr txBox="1"/>
      </xdr:nvSpPr>
      <xdr:spPr>
        <a:xfrm>
          <a:off x="10306050" y="6022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50165</xdr:rowOff>
    </xdr:from>
    <xdr:to xmlns:xdr="http://schemas.openxmlformats.org/drawingml/2006/spreadsheetDrawing">
      <xdr:col>50</xdr:col>
      <xdr:colOff>165100</xdr:colOff>
      <xdr:row>37</xdr:row>
      <xdr:rowOff>151765</xdr:rowOff>
    </xdr:to>
    <xdr:sp macro="" textlink="">
      <xdr:nvSpPr>
        <xdr:cNvPr id="133" name="楕円 132"/>
        <xdr:cNvSpPr/>
      </xdr:nvSpPr>
      <xdr:spPr>
        <a:xfrm>
          <a:off x="93980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100965</xdr:rowOff>
    </xdr:from>
    <xdr:to xmlns:xdr="http://schemas.openxmlformats.org/drawingml/2006/spreadsheetDrawing">
      <xdr:col>55</xdr:col>
      <xdr:colOff>0</xdr:colOff>
      <xdr:row>37</xdr:row>
      <xdr:rowOff>100965</xdr:rowOff>
    </xdr:to>
    <xdr:cxnSp macro="">
      <xdr:nvCxnSpPr>
        <xdr:cNvPr id="134" name="直線コネクタ 133"/>
        <xdr:cNvCxnSpPr/>
      </xdr:nvCxnSpPr>
      <xdr:spPr>
        <a:xfrm>
          <a:off x="9448800" y="621601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60960</xdr:rowOff>
    </xdr:from>
    <xdr:to xmlns:xdr="http://schemas.openxmlformats.org/drawingml/2006/spreadsheetDrawing">
      <xdr:col>46</xdr:col>
      <xdr:colOff>38100</xdr:colOff>
      <xdr:row>37</xdr:row>
      <xdr:rowOff>162560</xdr:rowOff>
    </xdr:to>
    <xdr:sp macro="" textlink="">
      <xdr:nvSpPr>
        <xdr:cNvPr id="135" name="楕円 134"/>
        <xdr:cNvSpPr/>
      </xdr:nvSpPr>
      <xdr:spPr>
        <a:xfrm>
          <a:off x="8528050" y="61760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100965</xdr:rowOff>
    </xdr:from>
    <xdr:to xmlns:xdr="http://schemas.openxmlformats.org/drawingml/2006/spreadsheetDrawing">
      <xdr:col>50</xdr:col>
      <xdr:colOff>114300</xdr:colOff>
      <xdr:row>37</xdr:row>
      <xdr:rowOff>111760</xdr:rowOff>
    </xdr:to>
    <xdr:cxnSp macro="">
      <xdr:nvCxnSpPr>
        <xdr:cNvPr id="136" name="直線コネクタ 135"/>
        <xdr:cNvCxnSpPr/>
      </xdr:nvCxnSpPr>
      <xdr:spPr>
        <a:xfrm flipV="1">
          <a:off x="8578850" y="6216015"/>
          <a:ext cx="869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60960</xdr:rowOff>
    </xdr:from>
    <xdr:to xmlns:xdr="http://schemas.openxmlformats.org/drawingml/2006/spreadsheetDrawing">
      <xdr:col>41</xdr:col>
      <xdr:colOff>101600</xdr:colOff>
      <xdr:row>37</xdr:row>
      <xdr:rowOff>162560</xdr:rowOff>
    </xdr:to>
    <xdr:sp macro="" textlink="">
      <xdr:nvSpPr>
        <xdr:cNvPr id="137" name="楕円 136"/>
        <xdr:cNvSpPr/>
      </xdr:nvSpPr>
      <xdr:spPr>
        <a:xfrm>
          <a:off x="765429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111760</xdr:rowOff>
    </xdr:from>
    <xdr:to xmlns:xdr="http://schemas.openxmlformats.org/drawingml/2006/spreadsheetDrawing">
      <xdr:col>45</xdr:col>
      <xdr:colOff>177800</xdr:colOff>
      <xdr:row>37</xdr:row>
      <xdr:rowOff>111760</xdr:rowOff>
    </xdr:to>
    <xdr:cxnSp macro="">
      <xdr:nvCxnSpPr>
        <xdr:cNvPr id="138" name="直線コネクタ 137"/>
        <xdr:cNvCxnSpPr/>
      </xdr:nvCxnSpPr>
      <xdr:spPr>
        <a:xfrm>
          <a:off x="7705090" y="622681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71755</xdr:rowOff>
    </xdr:from>
    <xdr:to xmlns:xdr="http://schemas.openxmlformats.org/drawingml/2006/spreadsheetDrawing">
      <xdr:col>36</xdr:col>
      <xdr:colOff>165100</xdr:colOff>
      <xdr:row>38</xdr:row>
      <xdr:rowOff>1905</xdr:rowOff>
    </xdr:to>
    <xdr:sp macro="" textlink="">
      <xdr:nvSpPr>
        <xdr:cNvPr id="139" name="楕円 138"/>
        <xdr:cNvSpPr/>
      </xdr:nvSpPr>
      <xdr:spPr>
        <a:xfrm>
          <a:off x="6784340" y="6186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111760</xdr:rowOff>
    </xdr:from>
    <xdr:to xmlns:xdr="http://schemas.openxmlformats.org/drawingml/2006/spreadsheetDrawing">
      <xdr:col>41</xdr:col>
      <xdr:colOff>50800</xdr:colOff>
      <xdr:row>37</xdr:row>
      <xdr:rowOff>122555</xdr:rowOff>
    </xdr:to>
    <xdr:cxnSp macro="">
      <xdr:nvCxnSpPr>
        <xdr:cNvPr id="140" name="直線コネクタ 139"/>
        <xdr:cNvCxnSpPr/>
      </xdr:nvCxnSpPr>
      <xdr:spPr>
        <a:xfrm flipV="1">
          <a:off x="6835140" y="6226810"/>
          <a:ext cx="869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145415</xdr:rowOff>
    </xdr:from>
    <xdr:ext cx="469265" cy="257175"/>
    <xdr:sp macro="" textlink="">
      <xdr:nvSpPr>
        <xdr:cNvPr id="141" name="n_1aveValue【図書館】&#10;一人当たり面積"/>
        <xdr:cNvSpPr txBox="1"/>
      </xdr:nvSpPr>
      <xdr:spPr>
        <a:xfrm>
          <a:off x="9204960" y="6425565"/>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6350</xdr:rowOff>
    </xdr:from>
    <xdr:ext cx="467995" cy="257175"/>
    <xdr:sp macro="" textlink="">
      <xdr:nvSpPr>
        <xdr:cNvPr id="142" name="n_2aveValue【図書館】&#10;一人当たり面積"/>
        <xdr:cNvSpPr txBox="1"/>
      </xdr:nvSpPr>
      <xdr:spPr>
        <a:xfrm>
          <a:off x="8347710" y="64516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112395</xdr:rowOff>
    </xdr:from>
    <xdr:ext cx="467995" cy="257175"/>
    <xdr:sp macro="" textlink="">
      <xdr:nvSpPr>
        <xdr:cNvPr id="143" name="n_3aveValue【図書館】&#10;一人当たり面積"/>
        <xdr:cNvSpPr txBox="1"/>
      </xdr:nvSpPr>
      <xdr:spPr>
        <a:xfrm>
          <a:off x="7473950" y="63925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134620</xdr:rowOff>
    </xdr:from>
    <xdr:ext cx="467995" cy="257175"/>
    <xdr:sp macro="" textlink="">
      <xdr:nvSpPr>
        <xdr:cNvPr id="144" name="n_4aveValue【図書館】&#10;一人当たり面積"/>
        <xdr:cNvSpPr txBox="1"/>
      </xdr:nvSpPr>
      <xdr:spPr>
        <a:xfrm>
          <a:off x="6604000" y="64147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165100</xdr:rowOff>
    </xdr:from>
    <xdr:ext cx="469265" cy="257175"/>
    <xdr:sp macro="" textlink="">
      <xdr:nvSpPr>
        <xdr:cNvPr id="145" name="n_1mainValue【図書館】&#10;一人当たり面積"/>
        <xdr:cNvSpPr txBox="1"/>
      </xdr:nvSpPr>
      <xdr:spPr>
        <a:xfrm>
          <a:off x="9204960" y="5949950"/>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7620</xdr:rowOff>
    </xdr:from>
    <xdr:ext cx="467995" cy="257175"/>
    <xdr:sp macro="" textlink="">
      <xdr:nvSpPr>
        <xdr:cNvPr id="146" name="n_2mainValue【図書館】&#10;一人当たり面積"/>
        <xdr:cNvSpPr txBox="1"/>
      </xdr:nvSpPr>
      <xdr:spPr>
        <a:xfrm>
          <a:off x="8347710" y="59575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7620</xdr:rowOff>
    </xdr:from>
    <xdr:ext cx="467995" cy="257175"/>
    <xdr:sp macro="" textlink="">
      <xdr:nvSpPr>
        <xdr:cNvPr id="147" name="n_3mainValue【図書館】&#10;一人当たり面積"/>
        <xdr:cNvSpPr txBox="1"/>
      </xdr:nvSpPr>
      <xdr:spPr>
        <a:xfrm>
          <a:off x="7473950" y="59575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18415</xdr:rowOff>
    </xdr:from>
    <xdr:ext cx="467995" cy="256540"/>
    <xdr:sp macro="" textlink="">
      <xdr:nvSpPr>
        <xdr:cNvPr id="148" name="n_4mainValue【図書館】&#10;一人当たり面積"/>
        <xdr:cNvSpPr txBox="1"/>
      </xdr:nvSpPr>
      <xdr:spPr>
        <a:xfrm>
          <a:off x="6604000" y="596836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46760" y="77152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7376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7376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86690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86690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98704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298704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46760" y="88138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7" name="テキスト ボックス 156"/>
        <xdr:cNvSpPr txBox="1"/>
      </xdr:nvSpPr>
      <xdr:spPr>
        <a:xfrm>
          <a:off x="712470" y="862965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46760" y="11017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9" name="テキスト ボックス 158"/>
        <xdr:cNvSpPr txBox="1"/>
      </xdr:nvSpPr>
      <xdr:spPr>
        <a:xfrm>
          <a:off x="290830" y="10881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0" name="直線コネクタ 159"/>
        <xdr:cNvCxnSpPr/>
      </xdr:nvCxnSpPr>
      <xdr:spPr>
        <a:xfrm>
          <a:off x="746760" y="10648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5455" cy="259080"/>
    <xdr:sp macro="" textlink="">
      <xdr:nvSpPr>
        <xdr:cNvPr id="161" name="テキスト ボックス 160"/>
        <xdr:cNvSpPr txBox="1"/>
      </xdr:nvSpPr>
      <xdr:spPr>
        <a:xfrm>
          <a:off x="290830" y="10513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2" name="直線コネクタ 161"/>
        <xdr:cNvCxnSpPr/>
      </xdr:nvCxnSpPr>
      <xdr:spPr>
        <a:xfrm>
          <a:off x="746760" y="102806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2590" cy="259080"/>
    <xdr:sp macro="" textlink="">
      <xdr:nvSpPr>
        <xdr:cNvPr id="163" name="テキスト ボックス 162"/>
        <xdr:cNvSpPr txBox="1"/>
      </xdr:nvSpPr>
      <xdr:spPr>
        <a:xfrm>
          <a:off x="354965" y="1014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4" name="直線コネクタ 163"/>
        <xdr:cNvCxnSpPr/>
      </xdr:nvCxnSpPr>
      <xdr:spPr>
        <a:xfrm>
          <a:off x="746760" y="9912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2590" cy="256540"/>
    <xdr:sp macro="" textlink="">
      <xdr:nvSpPr>
        <xdr:cNvPr id="165" name="テキスト ボックス 164"/>
        <xdr:cNvSpPr txBox="1"/>
      </xdr:nvSpPr>
      <xdr:spPr>
        <a:xfrm>
          <a:off x="354965" y="97764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6" name="直線コネクタ 165"/>
        <xdr:cNvCxnSpPr/>
      </xdr:nvCxnSpPr>
      <xdr:spPr>
        <a:xfrm>
          <a:off x="746760" y="9550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2590" cy="258445"/>
    <xdr:sp macro="" textlink="">
      <xdr:nvSpPr>
        <xdr:cNvPr id="167" name="テキスト ボックス 166"/>
        <xdr:cNvSpPr txBox="1"/>
      </xdr:nvSpPr>
      <xdr:spPr>
        <a:xfrm>
          <a:off x="354965" y="94145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8" name="直線コネクタ 167"/>
        <xdr:cNvCxnSpPr/>
      </xdr:nvCxnSpPr>
      <xdr:spPr>
        <a:xfrm>
          <a:off x="746760" y="9182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2590" cy="258445"/>
    <xdr:sp macro="" textlink="">
      <xdr:nvSpPr>
        <xdr:cNvPr id="169" name="テキスト ボックス 168"/>
        <xdr:cNvSpPr txBox="1"/>
      </xdr:nvSpPr>
      <xdr:spPr>
        <a:xfrm>
          <a:off x="354965" y="9046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46760" y="8813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185" cy="256540"/>
    <xdr:sp macro="" textlink="">
      <xdr:nvSpPr>
        <xdr:cNvPr id="171" name="テキスト ボックス 170"/>
        <xdr:cNvSpPr txBox="1"/>
      </xdr:nvSpPr>
      <xdr:spPr>
        <a:xfrm>
          <a:off x="415290" y="8677910"/>
          <a:ext cx="337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体育館・プール】&#10;有形固定資産減価償却率グラフ枠"/>
        <xdr:cNvSpPr/>
      </xdr:nvSpPr>
      <xdr:spPr>
        <a:xfrm>
          <a:off x="746760" y="88138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99060</xdr:rowOff>
    </xdr:from>
    <xdr:to xmlns:xdr="http://schemas.openxmlformats.org/drawingml/2006/spreadsheetDrawing">
      <xdr:col>24</xdr:col>
      <xdr:colOff>62865</xdr:colOff>
      <xdr:row>64</xdr:row>
      <xdr:rowOff>55245</xdr:rowOff>
    </xdr:to>
    <xdr:cxnSp macro="">
      <xdr:nvCxnSpPr>
        <xdr:cNvPr id="173" name="直線コネクタ 172"/>
        <xdr:cNvCxnSpPr/>
      </xdr:nvCxnSpPr>
      <xdr:spPr>
        <a:xfrm flipV="1">
          <a:off x="4543425" y="9351010"/>
          <a:ext cx="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59055</xdr:rowOff>
    </xdr:from>
    <xdr:ext cx="405130" cy="258445"/>
    <xdr:sp macro="" textlink="">
      <xdr:nvSpPr>
        <xdr:cNvPr id="174" name="【体育館・プール】&#10;有形固定資産減価償却率最小値テキスト"/>
        <xdr:cNvSpPr txBox="1"/>
      </xdr:nvSpPr>
      <xdr:spPr>
        <a:xfrm>
          <a:off x="4582160" y="10631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55245</xdr:rowOff>
    </xdr:from>
    <xdr:to xmlns:xdr="http://schemas.openxmlformats.org/drawingml/2006/spreadsheetDrawing">
      <xdr:col>24</xdr:col>
      <xdr:colOff>152400</xdr:colOff>
      <xdr:row>64</xdr:row>
      <xdr:rowOff>55245</xdr:rowOff>
    </xdr:to>
    <xdr:cxnSp macro="">
      <xdr:nvCxnSpPr>
        <xdr:cNvPr id="175" name="直線コネクタ 174"/>
        <xdr:cNvCxnSpPr/>
      </xdr:nvCxnSpPr>
      <xdr:spPr>
        <a:xfrm>
          <a:off x="4458970" y="106279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45720</xdr:rowOff>
    </xdr:from>
    <xdr:ext cx="405130" cy="259080"/>
    <xdr:sp macro="" textlink="">
      <xdr:nvSpPr>
        <xdr:cNvPr id="176" name="【体育館・プール】&#10;有形固定資産減価償却率最大値テキスト"/>
        <xdr:cNvSpPr txBox="1"/>
      </xdr:nvSpPr>
      <xdr:spPr>
        <a:xfrm>
          <a:off x="4582160" y="9132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99060</xdr:rowOff>
    </xdr:from>
    <xdr:to xmlns:xdr="http://schemas.openxmlformats.org/drawingml/2006/spreadsheetDrawing">
      <xdr:col>24</xdr:col>
      <xdr:colOff>152400</xdr:colOff>
      <xdr:row>56</xdr:row>
      <xdr:rowOff>99060</xdr:rowOff>
    </xdr:to>
    <xdr:cxnSp macro="">
      <xdr:nvCxnSpPr>
        <xdr:cNvPr id="177" name="直線コネクタ 176"/>
        <xdr:cNvCxnSpPr/>
      </xdr:nvCxnSpPr>
      <xdr:spPr>
        <a:xfrm>
          <a:off x="4458970" y="93510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145415</xdr:rowOff>
    </xdr:from>
    <xdr:ext cx="405130" cy="257175"/>
    <xdr:sp macro="" textlink="">
      <xdr:nvSpPr>
        <xdr:cNvPr id="178" name="【体育館・プール】&#10;有形固定資産減価償却率平均値テキスト"/>
        <xdr:cNvSpPr txBox="1"/>
      </xdr:nvSpPr>
      <xdr:spPr>
        <a:xfrm>
          <a:off x="4582160" y="98926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122555</xdr:rowOff>
    </xdr:from>
    <xdr:to xmlns:xdr="http://schemas.openxmlformats.org/drawingml/2006/spreadsheetDrawing">
      <xdr:col>24</xdr:col>
      <xdr:colOff>114300</xdr:colOff>
      <xdr:row>61</xdr:row>
      <xdr:rowOff>52705</xdr:rowOff>
    </xdr:to>
    <xdr:sp macro="" textlink="">
      <xdr:nvSpPr>
        <xdr:cNvPr id="179" name="フローチャート: 判断 178"/>
        <xdr:cNvSpPr/>
      </xdr:nvSpPr>
      <xdr:spPr>
        <a:xfrm>
          <a:off x="4493260" y="10034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143510</xdr:rowOff>
    </xdr:from>
    <xdr:to xmlns:xdr="http://schemas.openxmlformats.org/drawingml/2006/spreadsheetDrawing">
      <xdr:col>20</xdr:col>
      <xdr:colOff>38100</xdr:colOff>
      <xdr:row>61</xdr:row>
      <xdr:rowOff>73660</xdr:rowOff>
    </xdr:to>
    <xdr:sp macro="" textlink="">
      <xdr:nvSpPr>
        <xdr:cNvPr id="180" name="フローチャート: 判断 179"/>
        <xdr:cNvSpPr/>
      </xdr:nvSpPr>
      <xdr:spPr>
        <a:xfrm>
          <a:off x="3674110" y="1005586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111125</xdr:rowOff>
    </xdr:from>
    <xdr:to xmlns:xdr="http://schemas.openxmlformats.org/drawingml/2006/spreadsheetDrawing">
      <xdr:col>15</xdr:col>
      <xdr:colOff>101600</xdr:colOff>
      <xdr:row>61</xdr:row>
      <xdr:rowOff>41275</xdr:rowOff>
    </xdr:to>
    <xdr:sp macro="" textlink="">
      <xdr:nvSpPr>
        <xdr:cNvPr id="181" name="フローチャート: 判断 180"/>
        <xdr:cNvSpPr/>
      </xdr:nvSpPr>
      <xdr:spPr>
        <a:xfrm>
          <a:off x="2800350" y="10023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78740</xdr:rowOff>
    </xdr:from>
    <xdr:to xmlns:xdr="http://schemas.openxmlformats.org/drawingml/2006/spreadsheetDrawing">
      <xdr:col>10</xdr:col>
      <xdr:colOff>165100</xdr:colOff>
      <xdr:row>61</xdr:row>
      <xdr:rowOff>8890</xdr:rowOff>
    </xdr:to>
    <xdr:sp macro="" textlink="">
      <xdr:nvSpPr>
        <xdr:cNvPr id="182" name="フローチャート: 判断 181"/>
        <xdr:cNvSpPr/>
      </xdr:nvSpPr>
      <xdr:spPr>
        <a:xfrm>
          <a:off x="1930400" y="9991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126365</xdr:rowOff>
    </xdr:from>
    <xdr:to xmlns:xdr="http://schemas.openxmlformats.org/drawingml/2006/spreadsheetDrawing">
      <xdr:col>6</xdr:col>
      <xdr:colOff>38100</xdr:colOff>
      <xdr:row>61</xdr:row>
      <xdr:rowOff>56515</xdr:rowOff>
    </xdr:to>
    <xdr:sp macro="" textlink="">
      <xdr:nvSpPr>
        <xdr:cNvPr id="183" name="フローチャート: 判断 182"/>
        <xdr:cNvSpPr/>
      </xdr:nvSpPr>
      <xdr:spPr>
        <a:xfrm>
          <a:off x="1060450" y="1003871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4" name="テキスト ボックス 183"/>
        <xdr:cNvSpPr txBox="1"/>
      </xdr:nvSpPr>
      <xdr:spPr>
        <a:xfrm>
          <a:off x="435737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1365" cy="257175"/>
    <xdr:sp macro="" textlink="">
      <xdr:nvSpPr>
        <xdr:cNvPr id="185" name="テキスト ボックス 184"/>
        <xdr:cNvSpPr txBox="1"/>
      </xdr:nvSpPr>
      <xdr:spPr>
        <a:xfrm>
          <a:off x="353822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1365" cy="257175"/>
    <xdr:sp macro="" textlink="">
      <xdr:nvSpPr>
        <xdr:cNvPr id="186" name="テキスト ボックス 185"/>
        <xdr:cNvSpPr txBox="1"/>
      </xdr:nvSpPr>
      <xdr:spPr>
        <a:xfrm>
          <a:off x="266446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1365" cy="257175"/>
    <xdr:sp macro="" textlink="">
      <xdr:nvSpPr>
        <xdr:cNvPr id="187" name="テキスト ボックス 186"/>
        <xdr:cNvSpPr txBox="1"/>
      </xdr:nvSpPr>
      <xdr:spPr>
        <a:xfrm>
          <a:off x="179451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1365" cy="257175"/>
    <xdr:sp macro="" textlink="">
      <xdr:nvSpPr>
        <xdr:cNvPr id="188" name="テキスト ボックス 187"/>
        <xdr:cNvSpPr txBox="1"/>
      </xdr:nvSpPr>
      <xdr:spPr>
        <a:xfrm>
          <a:off x="92456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160655</xdr:rowOff>
    </xdr:from>
    <xdr:to xmlns:xdr="http://schemas.openxmlformats.org/drawingml/2006/spreadsheetDrawing">
      <xdr:col>24</xdr:col>
      <xdr:colOff>114300</xdr:colOff>
      <xdr:row>63</xdr:row>
      <xdr:rowOff>90805</xdr:rowOff>
    </xdr:to>
    <xdr:sp macro="" textlink="">
      <xdr:nvSpPr>
        <xdr:cNvPr id="189" name="楕円 188"/>
        <xdr:cNvSpPr/>
      </xdr:nvSpPr>
      <xdr:spPr>
        <a:xfrm>
          <a:off x="4493260" y="104032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139065</xdr:rowOff>
    </xdr:from>
    <xdr:ext cx="405130" cy="259080"/>
    <xdr:sp macro="" textlink="">
      <xdr:nvSpPr>
        <xdr:cNvPr id="190" name="【体育館・プール】&#10;有形固定資産減価償却率該当値テキスト"/>
        <xdr:cNvSpPr txBox="1"/>
      </xdr:nvSpPr>
      <xdr:spPr>
        <a:xfrm>
          <a:off x="4582160" y="10381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132080</xdr:rowOff>
    </xdr:from>
    <xdr:to xmlns:xdr="http://schemas.openxmlformats.org/drawingml/2006/spreadsheetDrawing">
      <xdr:col>20</xdr:col>
      <xdr:colOff>38100</xdr:colOff>
      <xdr:row>63</xdr:row>
      <xdr:rowOff>62230</xdr:rowOff>
    </xdr:to>
    <xdr:sp macro="" textlink="">
      <xdr:nvSpPr>
        <xdr:cNvPr id="191" name="楕円 190"/>
        <xdr:cNvSpPr/>
      </xdr:nvSpPr>
      <xdr:spPr>
        <a:xfrm>
          <a:off x="3674110" y="1037463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63</xdr:row>
      <xdr:rowOff>11430</xdr:rowOff>
    </xdr:from>
    <xdr:to xmlns:xdr="http://schemas.openxmlformats.org/drawingml/2006/spreadsheetDrawing">
      <xdr:col>24</xdr:col>
      <xdr:colOff>63500</xdr:colOff>
      <xdr:row>63</xdr:row>
      <xdr:rowOff>40640</xdr:rowOff>
    </xdr:to>
    <xdr:cxnSp macro="">
      <xdr:nvCxnSpPr>
        <xdr:cNvPr id="192" name="直線コネクタ 191"/>
        <xdr:cNvCxnSpPr/>
      </xdr:nvCxnSpPr>
      <xdr:spPr>
        <a:xfrm>
          <a:off x="3724910" y="10419080"/>
          <a:ext cx="8191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124460</xdr:rowOff>
    </xdr:from>
    <xdr:to xmlns:xdr="http://schemas.openxmlformats.org/drawingml/2006/spreadsheetDrawing">
      <xdr:col>15</xdr:col>
      <xdr:colOff>101600</xdr:colOff>
      <xdr:row>63</xdr:row>
      <xdr:rowOff>54610</xdr:rowOff>
    </xdr:to>
    <xdr:sp macro="" textlink="">
      <xdr:nvSpPr>
        <xdr:cNvPr id="193" name="楕円 192"/>
        <xdr:cNvSpPr/>
      </xdr:nvSpPr>
      <xdr:spPr>
        <a:xfrm>
          <a:off x="2800350" y="103670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3810</xdr:rowOff>
    </xdr:from>
    <xdr:to xmlns:xdr="http://schemas.openxmlformats.org/drawingml/2006/spreadsheetDrawing">
      <xdr:col>19</xdr:col>
      <xdr:colOff>177800</xdr:colOff>
      <xdr:row>63</xdr:row>
      <xdr:rowOff>11430</xdr:rowOff>
    </xdr:to>
    <xdr:cxnSp macro="">
      <xdr:nvCxnSpPr>
        <xdr:cNvPr id="194" name="直線コネクタ 193"/>
        <xdr:cNvCxnSpPr/>
      </xdr:nvCxnSpPr>
      <xdr:spPr>
        <a:xfrm>
          <a:off x="2851150" y="10411460"/>
          <a:ext cx="8737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114935</xdr:rowOff>
    </xdr:from>
    <xdr:to xmlns:xdr="http://schemas.openxmlformats.org/drawingml/2006/spreadsheetDrawing">
      <xdr:col>10</xdr:col>
      <xdr:colOff>165100</xdr:colOff>
      <xdr:row>63</xdr:row>
      <xdr:rowOff>45085</xdr:rowOff>
    </xdr:to>
    <xdr:sp macro="" textlink="">
      <xdr:nvSpPr>
        <xdr:cNvPr id="195" name="楕円 194"/>
        <xdr:cNvSpPr/>
      </xdr:nvSpPr>
      <xdr:spPr>
        <a:xfrm>
          <a:off x="1930400" y="103574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165100</xdr:rowOff>
    </xdr:from>
    <xdr:to xmlns:xdr="http://schemas.openxmlformats.org/drawingml/2006/spreadsheetDrawing">
      <xdr:col>15</xdr:col>
      <xdr:colOff>50800</xdr:colOff>
      <xdr:row>63</xdr:row>
      <xdr:rowOff>3810</xdr:rowOff>
    </xdr:to>
    <xdr:cxnSp macro="">
      <xdr:nvCxnSpPr>
        <xdr:cNvPr id="196" name="直線コネクタ 195"/>
        <xdr:cNvCxnSpPr/>
      </xdr:nvCxnSpPr>
      <xdr:spPr>
        <a:xfrm>
          <a:off x="1981200" y="10407650"/>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103505</xdr:rowOff>
    </xdr:from>
    <xdr:to xmlns:xdr="http://schemas.openxmlformats.org/drawingml/2006/spreadsheetDrawing">
      <xdr:col>6</xdr:col>
      <xdr:colOff>38100</xdr:colOff>
      <xdr:row>63</xdr:row>
      <xdr:rowOff>33655</xdr:rowOff>
    </xdr:to>
    <xdr:sp macro="" textlink="">
      <xdr:nvSpPr>
        <xdr:cNvPr id="197" name="楕円 196"/>
        <xdr:cNvSpPr/>
      </xdr:nvSpPr>
      <xdr:spPr>
        <a:xfrm>
          <a:off x="1060450" y="1034605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154940</xdr:rowOff>
    </xdr:from>
    <xdr:to xmlns:xdr="http://schemas.openxmlformats.org/drawingml/2006/spreadsheetDrawing">
      <xdr:col>10</xdr:col>
      <xdr:colOff>114300</xdr:colOff>
      <xdr:row>62</xdr:row>
      <xdr:rowOff>165100</xdr:rowOff>
    </xdr:to>
    <xdr:cxnSp macro="">
      <xdr:nvCxnSpPr>
        <xdr:cNvPr id="198" name="直線コネクタ 197"/>
        <xdr:cNvCxnSpPr/>
      </xdr:nvCxnSpPr>
      <xdr:spPr>
        <a:xfrm>
          <a:off x="1111250" y="10397490"/>
          <a:ext cx="8699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90170</xdr:rowOff>
    </xdr:from>
    <xdr:ext cx="405130" cy="258445"/>
    <xdr:sp macro="" textlink="">
      <xdr:nvSpPr>
        <xdr:cNvPr id="199" name="n_1aveValue【体育館・プール】&#10;有形固定資産減価償却率"/>
        <xdr:cNvSpPr txBox="1"/>
      </xdr:nvSpPr>
      <xdr:spPr>
        <a:xfrm>
          <a:off x="3513455" y="98374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57785</xdr:rowOff>
    </xdr:from>
    <xdr:ext cx="402590" cy="258445"/>
    <xdr:sp macro="" textlink="">
      <xdr:nvSpPr>
        <xdr:cNvPr id="200" name="n_2aveValue【体育館・プール】&#10;有形固定資産減価償却率"/>
        <xdr:cNvSpPr txBox="1"/>
      </xdr:nvSpPr>
      <xdr:spPr>
        <a:xfrm>
          <a:off x="2652395" y="98050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25400</xdr:rowOff>
    </xdr:from>
    <xdr:ext cx="402590" cy="258445"/>
    <xdr:sp macro="" textlink="">
      <xdr:nvSpPr>
        <xdr:cNvPr id="201" name="n_3aveValue【体育館・プール】&#10;有形固定資産減価償却率"/>
        <xdr:cNvSpPr txBox="1"/>
      </xdr:nvSpPr>
      <xdr:spPr>
        <a:xfrm>
          <a:off x="1782445" y="977265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73025</xdr:rowOff>
    </xdr:from>
    <xdr:ext cx="402590" cy="259080"/>
    <xdr:sp macro="" textlink="">
      <xdr:nvSpPr>
        <xdr:cNvPr id="202" name="n_4aveValue【体育館・プール】&#10;有形固定資産減価償却率"/>
        <xdr:cNvSpPr txBox="1"/>
      </xdr:nvSpPr>
      <xdr:spPr>
        <a:xfrm>
          <a:off x="912495" y="9820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53340</xdr:rowOff>
    </xdr:from>
    <xdr:ext cx="405130" cy="256540"/>
    <xdr:sp macro="" textlink="">
      <xdr:nvSpPr>
        <xdr:cNvPr id="203" name="n_1mainValue【体育館・プール】&#10;有形固定資産減価償却率"/>
        <xdr:cNvSpPr txBox="1"/>
      </xdr:nvSpPr>
      <xdr:spPr>
        <a:xfrm>
          <a:off x="3513455" y="104609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45720</xdr:rowOff>
    </xdr:from>
    <xdr:ext cx="402590" cy="259080"/>
    <xdr:sp macro="" textlink="">
      <xdr:nvSpPr>
        <xdr:cNvPr id="204" name="n_2mainValue【体育館・プール】&#10;有形固定資産減価償却率"/>
        <xdr:cNvSpPr txBox="1"/>
      </xdr:nvSpPr>
      <xdr:spPr>
        <a:xfrm>
          <a:off x="2652395" y="104533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36195</xdr:rowOff>
    </xdr:from>
    <xdr:ext cx="402590" cy="259080"/>
    <xdr:sp macro="" textlink="">
      <xdr:nvSpPr>
        <xdr:cNvPr id="205" name="n_3mainValue【体育館・プール】&#10;有形固定資産減価償却率"/>
        <xdr:cNvSpPr txBox="1"/>
      </xdr:nvSpPr>
      <xdr:spPr>
        <a:xfrm>
          <a:off x="1782445" y="104438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24765</xdr:rowOff>
    </xdr:from>
    <xdr:ext cx="402590" cy="258445"/>
    <xdr:sp macro="" textlink="">
      <xdr:nvSpPr>
        <xdr:cNvPr id="206" name="n_4mainValue【体育館・プール】&#10;有形固定資産減価償却率"/>
        <xdr:cNvSpPr txBox="1"/>
      </xdr:nvSpPr>
      <xdr:spPr>
        <a:xfrm>
          <a:off x="912495" y="104324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474460" y="77152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59765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59765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59460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59460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71474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71474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474460" y="88138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5" name="テキスト ボックス 214"/>
        <xdr:cNvSpPr txBox="1"/>
      </xdr:nvSpPr>
      <xdr:spPr>
        <a:xfrm>
          <a:off x="6436360" y="862965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474460" y="110172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65</xdr:row>
      <xdr:rowOff>0</xdr:rowOff>
    </xdr:from>
    <xdr:to xmlns:xdr="http://schemas.openxmlformats.org/drawingml/2006/spreadsheetDrawing">
      <xdr:col>59</xdr:col>
      <xdr:colOff>50800</xdr:colOff>
      <xdr:row>65</xdr:row>
      <xdr:rowOff>0</xdr:rowOff>
    </xdr:to>
    <xdr:cxnSp macro="">
      <xdr:nvCxnSpPr>
        <xdr:cNvPr id="217" name="直線コネクタ 216"/>
        <xdr:cNvCxnSpPr/>
      </xdr:nvCxnSpPr>
      <xdr:spPr>
        <a:xfrm>
          <a:off x="6474460" y="10737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64</xdr:row>
      <xdr:rowOff>29210</xdr:rowOff>
    </xdr:from>
    <xdr:ext cx="465455" cy="256540"/>
    <xdr:sp macro="" textlink="">
      <xdr:nvSpPr>
        <xdr:cNvPr id="218" name="テキスト ボックス 217"/>
        <xdr:cNvSpPr txBox="1"/>
      </xdr:nvSpPr>
      <xdr:spPr>
        <a:xfrm>
          <a:off x="6014720" y="1060196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219" name="直線コネクタ 218"/>
        <xdr:cNvCxnSpPr/>
      </xdr:nvCxnSpPr>
      <xdr:spPr>
        <a:xfrm>
          <a:off x="6474460" y="104648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5455" cy="256540"/>
    <xdr:sp macro="" textlink="">
      <xdr:nvSpPr>
        <xdr:cNvPr id="220" name="テキスト ボックス 219"/>
        <xdr:cNvSpPr txBox="1"/>
      </xdr:nvSpPr>
      <xdr:spPr>
        <a:xfrm>
          <a:off x="6014720" y="1032891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114300</xdr:rowOff>
    </xdr:from>
    <xdr:to xmlns:xdr="http://schemas.openxmlformats.org/drawingml/2006/spreadsheetDrawing">
      <xdr:col>59</xdr:col>
      <xdr:colOff>50800</xdr:colOff>
      <xdr:row>61</xdr:row>
      <xdr:rowOff>114300</xdr:rowOff>
    </xdr:to>
    <xdr:cxnSp macro="">
      <xdr:nvCxnSpPr>
        <xdr:cNvPr id="221" name="直線コネクタ 220"/>
        <xdr:cNvCxnSpPr/>
      </xdr:nvCxnSpPr>
      <xdr:spPr>
        <a:xfrm>
          <a:off x="6474460" y="101917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143510</xdr:rowOff>
    </xdr:from>
    <xdr:ext cx="465455" cy="257175"/>
    <xdr:sp macro="" textlink="">
      <xdr:nvSpPr>
        <xdr:cNvPr id="222" name="テキスト ボックス 221"/>
        <xdr:cNvSpPr txBox="1"/>
      </xdr:nvSpPr>
      <xdr:spPr>
        <a:xfrm>
          <a:off x="6014720" y="100558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3" name="直線コネクタ 222"/>
        <xdr:cNvCxnSpPr/>
      </xdr:nvCxnSpPr>
      <xdr:spPr>
        <a:xfrm>
          <a:off x="6474460" y="9912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5455" cy="256540"/>
    <xdr:sp macro="" textlink="">
      <xdr:nvSpPr>
        <xdr:cNvPr id="224" name="テキスト ボックス 223"/>
        <xdr:cNvSpPr txBox="1"/>
      </xdr:nvSpPr>
      <xdr:spPr>
        <a:xfrm>
          <a:off x="6014720" y="977646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57150</xdr:rowOff>
    </xdr:from>
    <xdr:to xmlns:xdr="http://schemas.openxmlformats.org/drawingml/2006/spreadsheetDrawing">
      <xdr:col>59</xdr:col>
      <xdr:colOff>50800</xdr:colOff>
      <xdr:row>58</xdr:row>
      <xdr:rowOff>57150</xdr:rowOff>
    </xdr:to>
    <xdr:cxnSp macro="">
      <xdr:nvCxnSpPr>
        <xdr:cNvPr id="225" name="直線コネクタ 224"/>
        <xdr:cNvCxnSpPr/>
      </xdr:nvCxnSpPr>
      <xdr:spPr>
        <a:xfrm>
          <a:off x="6474460" y="96393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86360</xdr:rowOff>
    </xdr:from>
    <xdr:ext cx="465455" cy="256540"/>
    <xdr:sp macro="" textlink="">
      <xdr:nvSpPr>
        <xdr:cNvPr id="226" name="テキスト ボックス 225"/>
        <xdr:cNvSpPr txBox="1"/>
      </xdr:nvSpPr>
      <xdr:spPr>
        <a:xfrm>
          <a:off x="6014720" y="950341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227" name="直線コネクタ 226"/>
        <xdr:cNvCxnSpPr/>
      </xdr:nvCxnSpPr>
      <xdr:spPr>
        <a:xfrm>
          <a:off x="6474460" y="93662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5455" cy="257175"/>
    <xdr:sp macro="" textlink="">
      <xdr:nvSpPr>
        <xdr:cNvPr id="228" name="テキスト ボックス 227"/>
        <xdr:cNvSpPr txBox="1"/>
      </xdr:nvSpPr>
      <xdr:spPr>
        <a:xfrm>
          <a:off x="6014720" y="9230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0</xdr:rowOff>
    </xdr:from>
    <xdr:to xmlns:xdr="http://schemas.openxmlformats.org/drawingml/2006/spreadsheetDrawing">
      <xdr:col>59</xdr:col>
      <xdr:colOff>50800</xdr:colOff>
      <xdr:row>55</xdr:row>
      <xdr:rowOff>0</xdr:rowOff>
    </xdr:to>
    <xdr:cxnSp macro="">
      <xdr:nvCxnSpPr>
        <xdr:cNvPr id="229" name="直線コネクタ 228"/>
        <xdr:cNvCxnSpPr/>
      </xdr:nvCxnSpPr>
      <xdr:spPr>
        <a:xfrm>
          <a:off x="6474460" y="9086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29210</xdr:rowOff>
    </xdr:from>
    <xdr:ext cx="465455" cy="256540"/>
    <xdr:sp macro="" textlink="">
      <xdr:nvSpPr>
        <xdr:cNvPr id="230" name="テキスト ボックス 229"/>
        <xdr:cNvSpPr txBox="1"/>
      </xdr:nvSpPr>
      <xdr:spPr>
        <a:xfrm>
          <a:off x="6014720" y="895096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31" name="直線コネクタ 230"/>
        <xdr:cNvCxnSpPr/>
      </xdr:nvCxnSpPr>
      <xdr:spPr>
        <a:xfrm>
          <a:off x="6474460" y="88138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5455" cy="256540"/>
    <xdr:sp macro="" textlink="">
      <xdr:nvSpPr>
        <xdr:cNvPr id="232" name="テキスト ボックス 231"/>
        <xdr:cNvSpPr txBox="1"/>
      </xdr:nvSpPr>
      <xdr:spPr>
        <a:xfrm>
          <a:off x="6014720" y="867791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3" name="【体育館・プール】&#10;一人当たり面積グラフ枠"/>
        <xdr:cNvSpPr/>
      </xdr:nvSpPr>
      <xdr:spPr>
        <a:xfrm>
          <a:off x="6474460" y="88138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56</xdr:row>
      <xdr:rowOff>14605</xdr:rowOff>
    </xdr:from>
    <xdr:to xmlns:xdr="http://schemas.openxmlformats.org/drawingml/2006/spreadsheetDrawing">
      <xdr:col>54</xdr:col>
      <xdr:colOff>186690</xdr:colOff>
      <xdr:row>64</xdr:row>
      <xdr:rowOff>50165</xdr:rowOff>
    </xdr:to>
    <xdr:cxnSp macro="">
      <xdr:nvCxnSpPr>
        <xdr:cNvPr id="234" name="直線コネクタ 233"/>
        <xdr:cNvCxnSpPr/>
      </xdr:nvCxnSpPr>
      <xdr:spPr>
        <a:xfrm flipV="1">
          <a:off x="10267950" y="9266555"/>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53975</xdr:rowOff>
    </xdr:from>
    <xdr:ext cx="469900" cy="256540"/>
    <xdr:sp macro="" textlink="">
      <xdr:nvSpPr>
        <xdr:cNvPr id="235" name="【体育館・プール】&#10;一人当たり面積最小値テキスト"/>
        <xdr:cNvSpPr txBox="1"/>
      </xdr:nvSpPr>
      <xdr:spPr>
        <a:xfrm>
          <a:off x="10306050" y="106267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50165</xdr:rowOff>
    </xdr:from>
    <xdr:to xmlns:xdr="http://schemas.openxmlformats.org/drawingml/2006/spreadsheetDrawing">
      <xdr:col>55</xdr:col>
      <xdr:colOff>88900</xdr:colOff>
      <xdr:row>64</xdr:row>
      <xdr:rowOff>50165</xdr:rowOff>
    </xdr:to>
    <xdr:cxnSp macro="">
      <xdr:nvCxnSpPr>
        <xdr:cNvPr id="236" name="直線コネクタ 235"/>
        <xdr:cNvCxnSpPr/>
      </xdr:nvCxnSpPr>
      <xdr:spPr>
        <a:xfrm>
          <a:off x="10182860" y="106229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132715</xdr:rowOff>
    </xdr:from>
    <xdr:ext cx="469900" cy="257175"/>
    <xdr:sp macro="" textlink="">
      <xdr:nvSpPr>
        <xdr:cNvPr id="237" name="【体育館・プール】&#10;一人当たり面積最大値テキスト"/>
        <xdr:cNvSpPr txBox="1"/>
      </xdr:nvSpPr>
      <xdr:spPr>
        <a:xfrm>
          <a:off x="10306050" y="90544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14605</xdr:rowOff>
    </xdr:from>
    <xdr:to xmlns:xdr="http://schemas.openxmlformats.org/drawingml/2006/spreadsheetDrawing">
      <xdr:col>55</xdr:col>
      <xdr:colOff>88900</xdr:colOff>
      <xdr:row>56</xdr:row>
      <xdr:rowOff>14605</xdr:rowOff>
    </xdr:to>
    <xdr:cxnSp macro="">
      <xdr:nvCxnSpPr>
        <xdr:cNvPr id="238" name="直線コネクタ 237"/>
        <xdr:cNvCxnSpPr/>
      </xdr:nvCxnSpPr>
      <xdr:spPr>
        <a:xfrm>
          <a:off x="10182860" y="92665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87630</xdr:rowOff>
    </xdr:from>
    <xdr:ext cx="469900" cy="256540"/>
    <xdr:sp macro="" textlink="">
      <xdr:nvSpPr>
        <xdr:cNvPr id="239" name="【体育館・プール】&#10;一人当たり面積平均値テキスト"/>
        <xdr:cNvSpPr txBox="1"/>
      </xdr:nvSpPr>
      <xdr:spPr>
        <a:xfrm>
          <a:off x="10306050" y="999998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64770</xdr:rowOff>
    </xdr:from>
    <xdr:to xmlns:xdr="http://schemas.openxmlformats.org/drawingml/2006/spreadsheetDrawing">
      <xdr:col>55</xdr:col>
      <xdr:colOff>50800</xdr:colOff>
      <xdr:row>61</xdr:row>
      <xdr:rowOff>165100</xdr:rowOff>
    </xdr:to>
    <xdr:sp macro="" textlink="">
      <xdr:nvSpPr>
        <xdr:cNvPr id="240" name="フローチャート: 判断 239"/>
        <xdr:cNvSpPr/>
      </xdr:nvSpPr>
      <xdr:spPr>
        <a:xfrm>
          <a:off x="10220960" y="10142220"/>
          <a:ext cx="9779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116205</xdr:rowOff>
    </xdr:from>
    <xdr:to xmlns:xdr="http://schemas.openxmlformats.org/drawingml/2006/spreadsheetDrawing">
      <xdr:col>50</xdr:col>
      <xdr:colOff>165100</xdr:colOff>
      <xdr:row>62</xdr:row>
      <xdr:rowOff>46355</xdr:rowOff>
    </xdr:to>
    <xdr:sp macro="" textlink="">
      <xdr:nvSpPr>
        <xdr:cNvPr id="241" name="フローチャート: 判断 240"/>
        <xdr:cNvSpPr/>
      </xdr:nvSpPr>
      <xdr:spPr>
        <a:xfrm>
          <a:off x="9398000" y="10193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151765</xdr:rowOff>
    </xdr:from>
    <xdr:to xmlns:xdr="http://schemas.openxmlformats.org/drawingml/2006/spreadsheetDrawing">
      <xdr:col>46</xdr:col>
      <xdr:colOff>38100</xdr:colOff>
      <xdr:row>62</xdr:row>
      <xdr:rowOff>81915</xdr:rowOff>
    </xdr:to>
    <xdr:sp macro="" textlink="">
      <xdr:nvSpPr>
        <xdr:cNvPr id="242" name="フローチャート: 判断 241"/>
        <xdr:cNvSpPr/>
      </xdr:nvSpPr>
      <xdr:spPr>
        <a:xfrm>
          <a:off x="8528050" y="1022921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160655</xdr:rowOff>
    </xdr:from>
    <xdr:to xmlns:xdr="http://schemas.openxmlformats.org/drawingml/2006/spreadsheetDrawing">
      <xdr:col>41</xdr:col>
      <xdr:colOff>101600</xdr:colOff>
      <xdr:row>62</xdr:row>
      <xdr:rowOff>90805</xdr:rowOff>
    </xdr:to>
    <xdr:sp macro="" textlink="">
      <xdr:nvSpPr>
        <xdr:cNvPr id="243" name="フローチャート: 判断 242"/>
        <xdr:cNvSpPr/>
      </xdr:nvSpPr>
      <xdr:spPr>
        <a:xfrm>
          <a:off x="7654290" y="10238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19050</xdr:rowOff>
    </xdr:from>
    <xdr:to xmlns:xdr="http://schemas.openxmlformats.org/drawingml/2006/spreadsheetDrawing">
      <xdr:col>36</xdr:col>
      <xdr:colOff>165100</xdr:colOff>
      <xdr:row>62</xdr:row>
      <xdr:rowOff>120650</xdr:rowOff>
    </xdr:to>
    <xdr:sp macro="" textlink="">
      <xdr:nvSpPr>
        <xdr:cNvPr id="244" name="フローチャート: 判断 243"/>
        <xdr:cNvSpPr/>
      </xdr:nvSpPr>
      <xdr:spPr>
        <a:xfrm>
          <a:off x="678434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5" name="テキスト ボックス 244"/>
        <xdr:cNvSpPr txBox="1"/>
      </xdr:nvSpPr>
      <xdr:spPr>
        <a:xfrm>
          <a:off x="1008126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1365" cy="257175"/>
    <xdr:sp macro="" textlink="">
      <xdr:nvSpPr>
        <xdr:cNvPr id="246" name="テキスト ボックス 245"/>
        <xdr:cNvSpPr txBox="1"/>
      </xdr:nvSpPr>
      <xdr:spPr>
        <a:xfrm>
          <a:off x="926211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1365" cy="257175"/>
    <xdr:sp macro="" textlink="">
      <xdr:nvSpPr>
        <xdr:cNvPr id="247" name="テキスト ボックス 246"/>
        <xdr:cNvSpPr txBox="1"/>
      </xdr:nvSpPr>
      <xdr:spPr>
        <a:xfrm>
          <a:off x="839216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1365" cy="257175"/>
    <xdr:sp macro="" textlink="">
      <xdr:nvSpPr>
        <xdr:cNvPr id="248" name="テキスト ボックス 247"/>
        <xdr:cNvSpPr txBox="1"/>
      </xdr:nvSpPr>
      <xdr:spPr>
        <a:xfrm>
          <a:off x="751840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1365" cy="257175"/>
    <xdr:sp macro="" textlink="">
      <xdr:nvSpPr>
        <xdr:cNvPr id="249" name="テキスト ボックス 248"/>
        <xdr:cNvSpPr txBox="1"/>
      </xdr:nvSpPr>
      <xdr:spPr>
        <a:xfrm>
          <a:off x="664845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87630</xdr:rowOff>
    </xdr:from>
    <xdr:to xmlns:xdr="http://schemas.openxmlformats.org/drawingml/2006/spreadsheetDrawing">
      <xdr:col>55</xdr:col>
      <xdr:colOff>50800</xdr:colOff>
      <xdr:row>62</xdr:row>
      <xdr:rowOff>17780</xdr:rowOff>
    </xdr:to>
    <xdr:sp macro="" textlink="">
      <xdr:nvSpPr>
        <xdr:cNvPr id="250" name="楕円 249"/>
        <xdr:cNvSpPr/>
      </xdr:nvSpPr>
      <xdr:spPr>
        <a:xfrm>
          <a:off x="10220960" y="1016508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66040</xdr:rowOff>
    </xdr:from>
    <xdr:ext cx="469900" cy="257175"/>
    <xdr:sp macro="" textlink="">
      <xdr:nvSpPr>
        <xdr:cNvPr id="251" name="【体育館・プール】&#10;一人当たり面積該当値テキスト"/>
        <xdr:cNvSpPr txBox="1"/>
      </xdr:nvSpPr>
      <xdr:spPr>
        <a:xfrm>
          <a:off x="10306050" y="101434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93345</xdr:rowOff>
    </xdr:from>
    <xdr:to xmlns:xdr="http://schemas.openxmlformats.org/drawingml/2006/spreadsheetDrawing">
      <xdr:col>50</xdr:col>
      <xdr:colOff>165100</xdr:colOff>
      <xdr:row>62</xdr:row>
      <xdr:rowOff>23495</xdr:rowOff>
    </xdr:to>
    <xdr:sp macro="" textlink="">
      <xdr:nvSpPr>
        <xdr:cNvPr id="252" name="楕円 251"/>
        <xdr:cNvSpPr/>
      </xdr:nvSpPr>
      <xdr:spPr>
        <a:xfrm>
          <a:off x="9398000" y="101707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138430</xdr:rowOff>
    </xdr:from>
    <xdr:to xmlns:xdr="http://schemas.openxmlformats.org/drawingml/2006/spreadsheetDrawing">
      <xdr:col>55</xdr:col>
      <xdr:colOff>0</xdr:colOff>
      <xdr:row>61</xdr:row>
      <xdr:rowOff>144145</xdr:rowOff>
    </xdr:to>
    <xdr:cxnSp macro="">
      <xdr:nvCxnSpPr>
        <xdr:cNvPr id="253" name="直線コネクタ 252"/>
        <xdr:cNvCxnSpPr/>
      </xdr:nvCxnSpPr>
      <xdr:spPr>
        <a:xfrm flipV="1">
          <a:off x="9448800" y="10215880"/>
          <a:ext cx="8191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99060</xdr:rowOff>
    </xdr:from>
    <xdr:to xmlns:xdr="http://schemas.openxmlformats.org/drawingml/2006/spreadsheetDrawing">
      <xdr:col>46</xdr:col>
      <xdr:colOff>38100</xdr:colOff>
      <xdr:row>62</xdr:row>
      <xdr:rowOff>29210</xdr:rowOff>
    </xdr:to>
    <xdr:sp macro="" textlink="">
      <xdr:nvSpPr>
        <xdr:cNvPr id="254" name="楕円 253"/>
        <xdr:cNvSpPr/>
      </xdr:nvSpPr>
      <xdr:spPr>
        <a:xfrm>
          <a:off x="8528050" y="1017651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144145</xdr:rowOff>
    </xdr:from>
    <xdr:to xmlns:xdr="http://schemas.openxmlformats.org/drawingml/2006/spreadsheetDrawing">
      <xdr:col>50</xdr:col>
      <xdr:colOff>114300</xdr:colOff>
      <xdr:row>61</xdr:row>
      <xdr:rowOff>149860</xdr:rowOff>
    </xdr:to>
    <xdr:cxnSp macro="">
      <xdr:nvCxnSpPr>
        <xdr:cNvPr id="255" name="直線コネクタ 254"/>
        <xdr:cNvCxnSpPr/>
      </xdr:nvCxnSpPr>
      <xdr:spPr>
        <a:xfrm flipV="1">
          <a:off x="8578850" y="10221595"/>
          <a:ext cx="869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107950</xdr:rowOff>
    </xdr:from>
    <xdr:to xmlns:xdr="http://schemas.openxmlformats.org/drawingml/2006/spreadsheetDrawing">
      <xdr:col>41</xdr:col>
      <xdr:colOff>101600</xdr:colOff>
      <xdr:row>62</xdr:row>
      <xdr:rowOff>38100</xdr:rowOff>
    </xdr:to>
    <xdr:sp macro="" textlink="">
      <xdr:nvSpPr>
        <xdr:cNvPr id="256" name="楕円 255"/>
        <xdr:cNvSpPr/>
      </xdr:nvSpPr>
      <xdr:spPr>
        <a:xfrm>
          <a:off x="7654290" y="10185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149860</xdr:rowOff>
    </xdr:from>
    <xdr:to xmlns:xdr="http://schemas.openxmlformats.org/drawingml/2006/spreadsheetDrawing">
      <xdr:col>45</xdr:col>
      <xdr:colOff>177800</xdr:colOff>
      <xdr:row>61</xdr:row>
      <xdr:rowOff>158750</xdr:rowOff>
    </xdr:to>
    <xdr:cxnSp macro="">
      <xdr:nvCxnSpPr>
        <xdr:cNvPr id="257" name="直線コネクタ 256"/>
        <xdr:cNvCxnSpPr/>
      </xdr:nvCxnSpPr>
      <xdr:spPr>
        <a:xfrm flipV="1">
          <a:off x="7705090" y="10227310"/>
          <a:ext cx="8737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150495</xdr:rowOff>
    </xdr:from>
    <xdr:to xmlns:xdr="http://schemas.openxmlformats.org/drawingml/2006/spreadsheetDrawing">
      <xdr:col>36</xdr:col>
      <xdr:colOff>165100</xdr:colOff>
      <xdr:row>62</xdr:row>
      <xdr:rowOff>80645</xdr:rowOff>
    </xdr:to>
    <xdr:sp macro="" textlink="">
      <xdr:nvSpPr>
        <xdr:cNvPr id="258" name="楕円 257"/>
        <xdr:cNvSpPr/>
      </xdr:nvSpPr>
      <xdr:spPr>
        <a:xfrm>
          <a:off x="6784340" y="102279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158750</xdr:rowOff>
    </xdr:from>
    <xdr:to xmlns:xdr="http://schemas.openxmlformats.org/drawingml/2006/spreadsheetDrawing">
      <xdr:col>41</xdr:col>
      <xdr:colOff>50800</xdr:colOff>
      <xdr:row>62</xdr:row>
      <xdr:rowOff>29845</xdr:rowOff>
    </xdr:to>
    <xdr:cxnSp macro="">
      <xdr:nvCxnSpPr>
        <xdr:cNvPr id="259" name="直線コネクタ 258"/>
        <xdr:cNvCxnSpPr/>
      </xdr:nvCxnSpPr>
      <xdr:spPr>
        <a:xfrm flipV="1">
          <a:off x="6835140" y="10236200"/>
          <a:ext cx="8699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37465</xdr:rowOff>
    </xdr:from>
    <xdr:ext cx="469265" cy="259080"/>
    <xdr:sp macro="" textlink="">
      <xdr:nvSpPr>
        <xdr:cNvPr id="260" name="n_1aveValue【体育館・プール】&#10;一人当たり面積"/>
        <xdr:cNvSpPr txBox="1"/>
      </xdr:nvSpPr>
      <xdr:spPr>
        <a:xfrm>
          <a:off x="9204960" y="10280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73660</xdr:rowOff>
    </xdr:from>
    <xdr:ext cx="467995" cy="259080"/>
    <xdr:sp macro="" textlink="">
      <xdr:nvSpPr>
        <xdr:cNvPr id="261" name="n_2aveValue【体育館・プール】&#10;一人当たり面積"/>
        <xdr:cNvSpPr txBox="1"/>
      </xdr:nvSpPr>
      <xdr:spPr>
        <a:xfrm>
          <a:off x="8347710" y="10316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81915</xdr:rowOff>
    </xdr:from>
    <xdr:ext cx="467995" cy="259080"/>
    <xdr:sp macro="" textlink="">
      <xdr:nvSpPr>
        <xdr:cNvPr id="262" name="n_3aveValue【体育館・プール】&#10;一人当たり面積"/>
        <xdr:cNvSpPr txBox="1"/>
      </xdr:nvSpPr>
      <xdr:spPr>
        <a:xfrm>
          <a:off x="7473950" y="103244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111760</xdr:rowOff>
    </xdr:from>
    <xdr:ext cx="467995" cy="257175"/>
    <xdr:sp macro="" textlink="">
      <xdr:nvSpPr>
        <xdr:cNvPr id="263" name="n_4aveValue【体育館・プール】&#10;一人当たり面積"/>
        <xdr:cNvSpPr txBox="1"/>
      </xdr:nvSpPr>
      <xdr:spPr>
        <a:xfrm>
          <a:off x="6604000" y="10354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60</xdr:row>
      <xdr:rowOff>40640</xdr:rowOff>
    </xdr:from>
    <xdr:ext cx="469265" cy="257175"/>
    <xdr:sp macro="" textlink="">
      <xdr:nvSpPr>
        <xdr:cNvPr id="264" name="n_1mainValue【体育館・プール】&#10;一人当たり面積"/>
        <xdr:cNvSpPr txBox="1"/>
      </xdr:nvSpPr>
      <xdr:spPr>
        <a:xfrm>
          <a:off x="9204960" y="9952990"/>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45720</xdr:rowOff>
    </xdr:from>
    <xdr:ext cx="467995" cy="259080"/>
    <xdr:sp macro="" textlink="">
      <xdr:nvSpPr>
        <xdr:cNvPr id="265" name="n_2mainValue【体育館・プール】&#10;一人当たり面積"/>
        <xdr:cNvSpPr txBox="1"/>
      </xdr:nvSpPr>
      <xdr:spPr>
        <a:xfrm>
          <a:off x="8347710" y="99580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54610</xdr:rowOff>
    </xdr:from>
    <xdr:ext cx="467995" cy="256540"/>
    <xdr:sp macro="" textlink="">
      <xdr:nvSpPr>
        <xdr:cNvPr id="266" name="n_3mainValue【体育館・プール】&#10;一人当たり面積"/>
        <xdr:cNvSpPr txBox="1"/>
      </xdr:nvSpPr>
      <xdr:spPr>
        <a:xfrm>
          <a:off x="7473950" y="996696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97790</xdr:rowOff>
    </xdr:from>
    <xdr:ext cx="467995" cy="256540"/>
    <xdr:sp macro="" textlink="">
      <xdr:nvSpPr>
        <xdr:cNvPr id="267" name="n_4mainValue【体育館・プール】&#10;一人当たり面積"/>
        <xdr:cNvSpPr txBox="1"/>
      </xdr:nvSpPr>
      <xdr:spPr>
        <a:xfrm>
          <a:off x="6604000" y="1001014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8" name="正方形/長方形 267"/>
        <xdr:cNvSpPr/>
      </xdr:nvSpPr>
      <xdr:spPr>
        <a:xfrm>
          <a:off x="746760" y="113855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9" name="正方形/長方形 268"/>
        <xdr:cNvSpPr/>
      </xdr:nvSpPr>
      <xdr:spPr>
        <a:xfrm>
          <a:off x="87376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70" name="正方形/長方形 269"/>
        <xdr:cNvSpPr/>
      </xdr:nvSpPr>
      <xdr:spPr>
        <a:xfrm>
          <a:off x="87376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71" name="正方形/長方形 270"/>
        <xdr:cNvSpPr/>
      </xdr:nvSpPr>
      <xdr:spPr>
        <a:xfrm>
          <a:off x="186690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2" name="正方形/長方形 271"/>
        <xdr:cNvSpPr/>
      </xdr:nvSpPr>
      <xdr:spPr>
        <a:xfrm>
          <a:off x="186690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3" name="正方形/長方形 272"/>
        <xdr:cNvSpPr/>
      </xdr:nvSpPr>
      <xdr:spPr>
        <a:xfrm>
          <a:off x="298704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4" name="正方形/長方形 273"/>
        <xdr:cNvSpPr/>
      </xdr:nvSpPr>
      <xdr:spPr>
        <a:xfrm>
          <a:off x="298704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5" name="正方形/長方形 274"/>
        <xdr:cNvSpPr/>
      </xdr:nvSpPr>
      <xdr:spPr>
        <a:xfrm>
          <a:off x="746760" y="124841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3520"/>
    <xdr:sp macro="" textlink="">
      <xdr:nvSpPr>
        <xdr:cNvPr id="276" name="テキスト ボックス 275"/>
        <xdr:cNvSpPr txBox="1"/>
      </xdr:nvSpPr>
      <xdr:spPr>
        <a:xfrm>
          <a:off x="712470" y="12299950"/>
          <a:ext cx="29591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7" name="直線コネクタ 276"/>
        <xdr:cNvCxnSpPr/>
      </xdr:nvCxnSpPr>
      <xdr:spPr>
        <a:xfrm>
          <a:off x="746760" y="14687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8" name="テキスト ボックス 277"/>
        <xdr:cNvSpPr txBox="1"/>
      </xdr:nvSpPr>
      <xdr:spPr>
        <a:xfrm>
          <a:off x="290830" y="14545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9" name="直線コネクタ 278"/>
        <xdr:cNvCxnSpPr/>
      </xdr:nvCxnSpPr>
      <xdr:spPr>
        <a:xfrm>
          <a:off x="746760" y="14319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5455" cy="257175"/>
    <xdr:sp macro="" textlink="">
      <xdr:nvSpPr>
        <xdr:cNvPr id="280" name="テキスト ボックス 279"/>
        <xdr:cNvSpPr txBox="1"/>
      </xdr:nvSpPr>
      <xdr:spPr>
        <a:xfrm>
          <a:off x="290830" y="1418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81" name="直線コネクタ 280"/>
        <xdr:cNvCxnSpPr/>
      </xdr:nvCxnSpPr>
      <xdr:spPr>
        <a:xfrm>
          <a:off x="746760" y="13950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2590" cy="259080"/>
    <xdr:sp macro="" textlink="">
      <xdr:nvSpPr>
        <xdr:cNvPr id="282" name="テキスト ボックス 281"/>
        <xdr:cNvSpPr txBox="1"/>
      </xdr:nvSpPr>
      <xdr:spPr>
        <a:xfrm>
          <a:off x="354965" y="13815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3" name="直線コネクタ 282"/>
        <xdr:cNvCxnSpPr/>
      </xdr:nvCxnSpPr>
      <xdr:spPr>
        <a:xfrm>
          <a:off x="746760" y="135826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2590" cy="259080"/>
    <xdr:sp macro="" textlink="">
      <xdr:nvSpPr>
        <xdr:cNvPr id="284" name="テキスト ボックス 283"/>
        <xdr:cNvSpPr txBox="1"/>
      </xdr:nvSpPr>
      <xdr:spPr>
        <a:xfrm>
          <a:off x="354965" y="1344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5" name="直線コネクタ 284"/>
        <xdr:cNvCxnSpPr/>
      </xdr:nvCxnSpPr>
      <xdr:spPr>
        <a:xfrm>
          <a:off x="746760" y="13214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2590" cy="256540"/>
    <xdr:sp macro="" textlink="">
      <xdr:nvSpPr>
        <xdr:cNvPr id="286" name="テキスト ボックス 285"/>
        <xdr:cNvSpPr txBox="1"/>
      </xdr:nvSpPr>
      <xdr:spPr>
        <a:xfrm>
          <a:off x="354965" y="130784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7" name="直線コネクタ 286"/>
        <xdr:cNvCxnSpPr/>
      </xdr:nvCxnSpPr>
      <xdr:spPr>
        <a:xfrm>
          <a:off x="746760" y="12852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2590" cy="258445"/>
    <xdr:sp macro="" textlink="">
      <xdr:nvSpPr>
        <xdr:cNvPr id="288" name="テキスト ボックス 287"/>
        <xdr:cNvSpPr txBox="1"/>
      </xdr:nvSpPr>
      <xdr:spPr>
        <a:xfrm>
          <a:off x="354965" y="127165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9" name="直線コネクタ 288"/>
        <xdr:cNvCxnSpPr/>
      </xdr:nvCxnSpPr>
      <xdr:spPr>
        <a:xfrm>
          <a:off x="746760" y="12484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185" cy="258445"/>
    <xdr:sp macro="" textlink="">
      <xdr:nvSpPr>
        <xdr:cNvPr id="290" name="テキスト ボックス 289"/>
        <xdr:cNvSpPr txBox="1"/>
      </xdr:nvSpPr>
      <xdr:spPr>
        <a:xfrm>
          <a:off x="415290" y="12348210"/>
          <a:ext cx="337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91" name="【福祉施設】&#10;有形固定資産減価償却率グラフ枠"/>
        <xdr:cNvSpPr/>
      </xdr:nvSpPr>
      <xdr:spPr>
        <a:xfrm>
          <a:off x="746760" y="124841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36195</xdr:rowOff>
    </xdr:from>
    <xdr:to xmlns:xdr="http://schemas.openxmlformats.org/drawingml/2006/spreadsheetDrawing">
      <xdr:col>24</xdr:col>
      <xdr:colOff>62865</xdr:colOff>
      <xdr:row>85</xdr:row>
      <xdr:rowOff>95250</xdr:rowOff>
    </xdr:to>
    <xdr:cxnSp macro="">
      <xdr:nvCxnSpPr>
        <xdr:cNvPr id="292" name="直線コネクタ 291"/>
        <xdr:cNvCxnSpPr/>
      </xdr:nvCxnSpPr>
      <xdr:spPr>
        <a:xfrm flipV="1">
          <a:off x="4543425" y="12920345"/>
          <a:ext cx="0" cy="1214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99060</xdr:rowOff>
    </xdr:from>
    <xdr:ext cx="405130" cy="257175"/>
    <xdr:sp macro="" textlink="">
      <xdr:nvSpPr>
        <xdr:cNvPr id="293" name="【福祉施設】&#10;有形固定資産減価償却率最小値テキスト"/>
        <xdr:cNvSpPr txBox="1"/>
      </xdr:nvSpPr>
      <xdr:spPr>
        <a:xfrm>
          <a:off x="4582160" y="141389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95250</xdr:rowOff>
    </xdr:from>
    <xdr:to xmlns:xdr="http://schemas.openxmlformats.org/drawingml/2006/spreadsheetDrawing">
      <xdr:col>24</xdr:col>
      <xdr:colOff>152400</xdr:colOff>
      <xdr:row>85</xdr:row>
      <xdr:rowOff>95250</xdr:rowOff>
    </xdr:to>
    <xdr:cxnSp macro="">
      <xdr:nvCxnSpPr>
        <xdr:cNvPr id="294" name="直線コネクタ 293"/>
        <xdr:cNvCxnSpPr/>
      </xdr:nvCxnSpPr>
      <xdr:spPr>
        <a:xfrm>
          <a:off x="4458970" y="141351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154940</xdr:rowOff>
    </xdr:from>
    <xdr:ext cx="405130" cy="256540"/>
    <xdr:sp macro="" textlink="">
      <xdr:nvSpPr>
        <xdr:cNvPr id="295" name="【福祉施設】&#10;有形固定資産減価償却率最大値テキスト"/>
        <xdr:cNvSpPr txBox="1"/>
      </xdr:nvSpPr>
      <xdr:spPr>
        <a:xfrm>
          <a:off x="4582160" y="127088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36195</xdr:rowOff>
    </xdr:from>
    <xdr:to xmlns:xdr="http://schemas.openxmlformats.org/drawingml/2006/spreadsheetDrawing">
      <xdr:col>24</xdr:col>
      <xdr:colOff>152400</xdr:colOff>
      <xdr:row>78</xdr:row>
      <xdr:rowOff>36195</xdr:rowOff>
    </xdr:to>
    <xdr:cxnSp macro="">
      <xdr:nvCxnSpPr>
        <xdr:cNvPr id="296" name="直線コネクタ 295"/>
        <xdr:cNvCxnSpPr/>
      </xdr:nvCxnSpPr>
      <xdr:spPr>
        <a:xfrm>
          <a:off x="4458970" y="129203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124460</xdr:rowOff>
    </xdr:from>
    <xdr:ext cx="405130" cy="258445"/>
    <xdr:sp macro="" textlink="">
      <xdr:nvSpPr>
        <xdr:cNvPr id="297" name="【福祉施設】&#10;有形固定資産減価償却率平均値テキスト"/>
        <xdr:cNvSpPr txBox="1"/>
      </xdr:nvSpPr>
      <xdr:spPr>
        <a:xfrm>
          <a:off x="4582160" y="1333881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101600</xdr:rowOff>
    </xdr:from>
    <xdr:to xmlns:xdr="http://schemas.openxmlformats.org/drawingml/2006/spreadsheetDrawing">
      <xdr:col>24</xdr:col>
      <xdr:colOff>114300</xdr:colOff>
      <xdr:row>82</xdr:row>
      <xdr:rowOff>31750</xdr:rowOff>
    </xdr:to>
    <xdr:sp macro="" textlink="">
      <xdr:nvSpPr>
        <xdr:cNvPr id="298" name="フローチャート: 判断 297"/>
        <xdr:cNvSpPr/>
      </xdr:nvSpPr>
      <xdr:spPr>
        <a:xfrm>
          <a:off x="4493260" y="1348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133985</xdr:rowOff>
    </xdr:from>
    <xdr:to xmlns:xdr="http://schemas.openxmlformats.org/drawingml/2006/spreadsheetDrawing">
      <xdr:col>20</xdr:col>
      <xdr:colOff>38100</xdr:colOff>
      <xdr:row>82</xdr:row>
      <xdr:rowOff>64135</xdr:rowOff>
    </xdr:to>
    <xdr:sp macro="" textlink="">
      <xdr:nvSpPr>
        <xdr:cNvPr id="299" name="フローチャート: 判断 298"/>
        <xdr:cNvSpPr/>
      </xdr:nvSpPr>
      <xdr:spPr>
        <a:xfrm>
          <a:off x="3674110" y="1351343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80645</xdr:rowOff>
    </xdr:from>
    <xdr:to xmlns:xdr="http://schemas.openxmlformats.org/drawingml/2006/spreadsheetDrawing">
      <xdr:col>15</xdr:col>
      <xdr:colOff>101600</xdr:colOff>
      <xdr:row>82</xdr:row>
      <xdr:rowOff>10795</xdr:rowOff>
    </xdr:to>
    <xdr:sp macro="" textlink="">
      <xdr:nvSpPr>
        <xdr:cNvPr id="300" name="フローチャート: 判断 299"/>
        <xdr:cNvSpPr/>
      </xdr:nvSpPr>
      <xdr:spPr>
        <a:xfrm>
          <a:off x="2800350" y="134600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50165</xdr:rowOff>
    </xdr:from>
    <xdr:to xmlns:xdr="http://schemas.openxmlformats.org/drawingml/2006/spreadsheetDrawing">
      <xdr:col>10</xdr:col>
      <xdr:colOff>165100</xdr:colOff>
      <xdr:row>81</xdr:row>
      <xdr:rowOff>151765</xdr:rowOff>
    </xdr:to>
    <xdr:sp macro="" textlink="">
      <xdr:nvSpPr>
        <xdr:cNvPr id="301" name="フローチャート: 判断 300"/>
        <xdr:cNvSpPr/>
      </xdr:nvSpPr>
      <xdr:spPr>
        <a:xfrm>
          <a:off x="1930400" y="1342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21590</xdr:rowOff>
    </xdr:from>
    <xdr:to xmlns:xdr="http://schemas.openxmlformats.org/drawingml/2006/spreadsheetDrawing">
      <xdr:col>6</xdr:col>
      <xdr:colOff>38100</xdr:colOff>
      <xdr:row>81</xdr:row>
      <xdr:rowOff>123190</xdr:rowOff>
    </xdr:to>
    <xdr:sp macro="" textlink="">
      <xdr:nvSpPr>
        <xdr:cNvPr id="302" name="フローチャート: 判断 301"/>
        <xdr:cNvSpPr/>
      </xdr:nvSpPr>
      <xdr:spPr>
        <a:xfrm>
          <a:off x="1060450" y="134010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8445"/>
    <xdr:sp macro="" textlink="">
      <xdr:nvSpPr>
        <xdr:cNvPr id="303" name="テキスト ボックス 302"/>
        <xdr:cNvSpPr txBox="1"/>
      </xdr:nvSpPr>
      <xdr:spPr>
        <a:xfrm>
          <a:off x="435737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1365" cy="258445"/>
    <xdr:sp macro="" textlink="">
      <xdr:nvSpPr>
        <xdr:cNvPr id="304" name="テキスト ボックス 303"/>
        <xdr:cNvSpPr txBox="1"/>
      </xdr:nvSpPr>
      <xdr:spPr>
        <a:xfrm>
          <a:off x="353822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1365" cy="258445"/>
    <xdr:sp macro="" textlink="">
      <xdr:nvSpPr>
        <xdr:cNvPr id="305" name="テキスト ボックス 304"/>
        <xdr:cNvSpPr txBox="1"/>
      </xdr:nvSpPr>
      <xdr:spPr>
        <a:xfrm>
          <a:off x="266446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1365" cy="258445"/>
    <xdr:sp macro="" textlink="">
      <xdr:nvSpPr>
        <xdr:cNvPr id="306" name="テキスト ボックス 305"/>
        <xdr:cNvSpPr txBox="1"/>
      </xdr:nvSpPr>
      <xdr:spPr>
        <a:xfrm>
          <a:off x="179451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1365" cy="258445"/>
    <xdr:sp macro="" textlink="">
      <xdr:nvSpPr>
        <xdr:cNvPr id="307" name="テキスト ボックス 306"/>
        <xdr:cNvSpPr txBox="1"/>
      </xdr:nvSpPr>
      <xdr:spPr>
        <a:xfrm>
          <a:off x="92456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52070</xdr:rowOff>
    </xdr:from>
    <xdr:to xmlns:xdr="http://schemas.openxmlformats.org/drawingml/2006/spreadsheetDrawing">
      <xdr:col>24</xdr:col>
      <xdr:colOff>114300</xdr:colOff>
      <xdr:row>84</xdr:row>
      <xdr:rowOff>153670</xdr:rowOff>
    </xdr:to>
    <xdr:sp macro="" textlink="">
      <xdr:nvSpPr>
        <xdr:cNvPr id="308" name="楕円 307"/>
        <xdr:cNvSpPr/>
      </xdr:nvSpPr>
      <xdr:spPr>
        <a:xfrm>
          <a:off x="449326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30480</xdr:rowOff>
    </xdr:from>
    <xdr:ext cx="405130" cy="256540"/>
    <xdr:sp macro="" textlink="">
      <xdr:nvSpPr>
        <xdr:cNvPr id="309" name="【福祉施設】&#10;有形固定資産減価償却率該当値テキスト"/>
        <xdr:cNvSpPr txBox="1"/>
      </xdr:nvSpPr>
      <xdr:spPr>
        <a:xfrm>
          <a:off x="4582160" y="139052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139700</xdr:rowOff>
    </xdr:from>
    <xdr:to xmlns:xdr="http://schemas.openxmlformats.org/drawingml/2006/spreadsheetDrawing">
      <xdr:col>20</xdr:col>
      <xdr:colOff>38100</xdr:colOff>
      <xdr:row>84</xdr:row>
      <xdr:rowOff>69850</xdr:rowOff>
    </xdr:to>
    <xdr:sp macro="" textlink="">
      <xdr:nvSpPr>
        <xdr:cNvPr id="310" name="楕円 309"/>
        <xdr:cNvSpPr/>
      </xdr:nvSpPr>
      <xdr:spPr>
        <a:xfrm>
          <a:off x="3674110" y="138493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19050</xdr:rowOff>
    </xdr:from>
    <xdr:to xmlns:xdr="http://schemas.openxmlformats.org/drawingml/2006/spreadsheetDrawing">
      <xdr:col>24</xdr:col>
      <xdr:colOff>63500</xdr:colOff>
      <xdr:row>84</xdr:row>
      <xdr:rowOff>102870</xdr:rowOff>
    </xdr:to>
    <xdr:cxnSp macro="">
      <xdr:nvCxnSpPr>
        <xdr:cNvPr id="311" name="直線コネクタ 310"/>
        <xdr:cNvCxnSpPr/>
      </xdr:nvCxnSpPr>
      <xdr:spPr>
        <a:xfrm>
          <a:off x="3724910" y="13893800"/>
          <a:ext cx="81915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97790</xdr:rowOff>
    </xdr:from>
    <xdr:to xmlns:xdr="http://schemas.openxmlformats.org/drawingml/2006/spreadsheetDrawing">
      <xdr:col>15</xdr:col>
      <xdr:colOff>101600</xdr:colOff>
      <xdr:row>84</xdr:row>
      <xdr:rowOff>27940</xdr:rowOff>
    </xdr:to>
    <xdr:sp macro="" textlink="">
      <xdr:nvSpPr>
        <xdr:cNvPr id="312" name="楕円 311"/>
        <xdr:cNvSpPr/>
      </xdr:nvSpPr>
      <xdr:spPr>
        <a:xfrm>
          <a:off x="2800350" y="138074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149225</xdr:rowOff>
    </xdr:from>
    <xdr:to xmlns:xdr="http://schemas.openxmlformats.org/drawingml/2006/spreadsheetDrawing">
      <xdr:col>19</xdr:col>
      <xdr:colOff>177800</xdr:colOff>
      <xdr:row>84</xdr:row>
      <xdr:rowOff>19050</xdr:rowOff>
    </xdr:to>
    <xdr:cxnSp macro="">
      <xdr:nvCxnSpPr>
        <xdr:cNvPr id="313" name="直線コネクタ 312"/>
        <xdr:cNvCxnSpPr/>
      </xdr:nvCxnSpPr>
      <xdr:spPr>
        <a:xfrm>
          <a:off x="2851150" y="13858875"/>
          <a:ext cx="87376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55880</xdr:rowOff>
    </xdr:from>
    <xdr:to xmlns:xdr="http://schemas.openxmlformats.org/drawingml/2006/spreadsheetDrawing">
      <xdr:col>10</xdr:col>
      <xdr:colOff>165100</xdr:colOff>
      <xdr:row>83</xdr:row>
      <xdr:rowOff>157480</xdr:rowOff>
    </xdr:to>
    <xdr:sp macro="" textlink="">
      <xdr:nvSpPr>
        <xdr:cNvPr id="314" name="楕円 313"/>
        <xdr:cNvSpPr/>
      </xdr:nvSpPr>
      <xdr:spPr>
        <a:xfrm>
          <a:off x="19304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106680</xdr:rowOff>
    </xdr:from>
    <xdr:to xmlns:xdr="http://schemas.openxmlformats.org/drawingml/2006/spreadsheetDrawing">
      <xdr:col>15</xdr:col>
      <xdr:colOff>50800</xdr:colOff>
      <xdr:row>83</xdr:row>
      <xdr:rowOff>149225</xdr:rowOff>
    </xdr:to>
    <xdr:cxnSp macro="">
      <xdr:nvCxnSpPr>
        <xdr:cNvPr id="315" name="直線コネクタ 314"/>
        <xdr:cNvCxnSpPr/>
      </xdr:nvCxnSpPr>
      <xdr:spPr>
        <a:xfrm>
          <a:off x="1981200" y="13816330"/>
          <a:ext cx="8699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13970</xdr:rowOff>
    </xdr:from>
    <xdr:to xmlns:xdr="http://schemas.openxmlformats.org/drawingml/2006/spreadsheetDrawing">
      <xdr:col>6</xdr:col>
      <xdr:colOff>38100</xdr:colOff>
      <xdr:row>83</xdr:row>
      <xdr:rowOff>116205</xdr:rowOff>
    </xdr:to>
    <xdr:sp macro="" textlink="">
      <xdr:nvSpPr>
        <xdr:cNvPr id="316" name="楕円 315"/>
        <xdr:cNvSpPr/>
      </xdr:nvSpPr>
      <xdr:spPr>
        <a:xfrm>
          <a:off x="1060450" y="13723620"/>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64770</xdr:rowOff>
    </xdr:from>
    <xdr:to xmlns:xdr="http://schemas.openxmlformats.org/drawingml/2006/spreadsheetDrawing">
      <xdr:col>10</xdr:col>
      <xdr:colOff>114300</xdr:colOff>
      <xdr:row>83</xdr:row>
      <xdr:rowOff>106680</xdr:rowOff>
    </xdr:to>
    <xdr:cxnSp macro="">
      <xdr:nvCxnSpPr>
        <xdr:cNvPr id="317" name="直線コネクタ 316"/>
        <xdr:cNvCxnSpPr/>
      </xdr:nvCxnSpPr>
      <xdr:spPr>
        <a:xfrm>
          <a:off x="1111250" y="13774420"/>
          <a:ext cx="8699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80645</xdr:rowOff>
    </xdr:from>
    <xdr:ext cx="405130" cy="259080"/>
    <xdr:sp macro="" textlink="">
      <xdr:nvSpPr>
        <xdr:cNvPr id="318" name="n_1aveValue【福祉施設】&#10;有形固定資産減価償却率"/>
        <xdr:cNvSpPr txBox="1"/>
      </xdr:nvSpPr>
      <xdr:spPr>
        <a:xfrm>
          <a:off x="3513455" y="13294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27305</xdr:rowOff>
    </xdr:from>
    <xdr:ext cx="402590" cy="258445"/>
    <xdr:sp macro="" textlink="">
      <xdr:nvSpPr>
        <xdr:cNvPr id="319" name="n_2aveValue【福祉施設】&#10;有形固定資産減価償却率"/>
        <xdr:cNvSpPr txBox="1"/>
      </xdr:nvSpPr>
      <xdr:spPr>
        <a:xfrm>
          <a:off x="2652395" y="132416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165100</xdr:rowOff>
    </xdr:from>
    <xdr:ext cx="402590" cy="257175"/>
    <xdr:sp macro="" textlink="">
      <xdr:nvSpPr>
        <xdr:cNvPr id="320" name="n_3aveValue【福祉施設】&#10;有形固定資産減価償却率"/>
        <xdr:cNvSpPr txBox="1"/>
      </xdr:nvSpPr>
      <xdr:spPr>
        <a:xfrm>
          <a:off x="1782445" y="1321435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139700</xdr:rowOff>
    </xdr:from>
    <xdr:ext cx="402590" cy="259080"/>
    <xdr:sp macro="" textlink="">
      <xdr:nvSpPr>
        <xdr:cNvPr id="321" name="n_4aveValue【福祉施設】&#10;有形固定資産減価償却率"/>
        <xdr:cNvSpPr txBox="1"/>
      </xdr:nvSpPr>
      <xdr:spPr>
        <a:xfrm>
          <a:off x="912495" y="131889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60960</xdr:rowOff>
    </xdr:from>
    <xdr:ext cx="405130" cy="258445"/>
    <xdr:sp macro="" textlink="">
      <xdr:nvSpPr>
        <xdr:cNvPr id="322" name="n_1mainValue【福祉施設】&#10;有形固定資産減価償却率"/>
        <xdr:cNvSpPr txBox="1"/>
      </xdr:nvSpPr>
      <xdr:spPr>
        <a:xfrm>
          <a:off x="3513455" y="139357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19050</xdr:rowOff>
    </xdr:from>
    <xdr:ext cx="402590" cy="256540"/>
    <xdr:sp macro="" textlink="">
      <xdr:nvSpPr>
        <xdr:cNvPr id="323" name="n_2mainValue【福祉施設】&#10;有形固定資産減価償却率"/>
        <xdr:cNvSpPr txBox="1"/>
      </xdr:nvSpPr>
      <xdr:spPr>
        <a:xfrm>
          <a:off x="2652395" y="138938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149225</xdr:rowOff>
    </xdr:from>
    <xdr:ext cx="402590" cy="258445"/>
    <xdr:sp macro="" textlink="">
      <xdr:nvSpPr>
        <xdr:cNvPr id="324" name="n_3mainValue【福祉施設】&#10;有形固定資産減価償却率"/>
        <xdr:cNvSpPr txBox="1"/>
      </xdr:nvSpPr>
      <xdr:spPr>
        <a:xfrm>
          <a:off x="1782445" y="138588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106680</xdr:rowOff>
    </xdr:from>
    <xdr:ext cx="402590" cy="259080"/>
    <xdr:sp macro="" textlink="">
      <xdr:nvSpPr>
        <xdr:cNvPr id="325" name="n_4mainValue【福祉施設】&#10;有形固定資産減価償却率"/>
        <xdr:cNvSpPr txBox="1"/>
      </xdr:nvSpPr>
      <xdr:spPr>
        <a:xfrm>
          <a:off x="912495" y="138163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6" name="正方形/長方形 325"/>
        <xdr:cNvSpPr/>
      </xdr:nvSpPr>
      <xdr:spPr>
        <a:xfrm>
          <a:off x="6474460" y="113855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7" name="正方形/長方形 326"/>
        <xdr:cNvSpPr/>
      </xdr:nvSpPr>
      <xdr:spPr>
        <a:xfrm>
          <a:off x="659765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8" name="正方形/長方形 327"/>
        <xdr:cNvSpPr/>
      </xdr:nvSpPr>
      <xdr:spPr>
        <a:xfrm>
          <a:off x="659765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9" name="正方形/長方形 328"/>
        <xdr:cNvSpPr/>
      </xdr:nvSpPr>
      <xdr:spPr>
        <a:xfrm>
          <a:off x="759460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30" name="正方形/長方形 329"/>
        <xdr:cNvSpPr/>
      </xdr:nvSpPr>
      <xdr:spPr>
        <a:xfrm>
          <a:off x="759460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31" name="正方形/長方形 330"/>
        <xdr:cNvSpPr/>
      </xdr:nvSpPr>
      <xdr:spPr>
        <a:xfrm>
          <a:off x="871474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2" name="正方形/長方形 331"/>
        <xdr:cNvSpPr/>
      </xdr:nvSpPr>
      <xdr:spPr>
        <a:xfrm>
          <a:off x="871474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3" name="正方形/長方形 332"/>
        <xdr:cNvSpPr/>
      </xdr:nvSpPr>
      <xdr:spPr>
        <a:xfrm>
          <a:off x="6474460" y="124841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3520"/>
    <xdr:sp macro="" textlink="">
      <xdr:nvSpPr>
        <xdr:cNvPr id="334" name="テキスト ボックス 333"/>
        <xdr:cNvSpPr txBox="1"/>
      </xdr:nvSpPr>
      <xdr:spPr>
        <a:xfrm>
          <a:off x="6436360" y="1229995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5" name="直線コネクタ 334"/>
        <xdr:cNvCxnSpPr/>
      </xdr:nvCxnSpPr>
      <xdr:spPr>
        <a:xfrm>
          <a:off x="6474460" y="14687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165100</xdr:rowOff>
    </xdr:from>
    <xdr:to xmlns:xdr="http://schemas.openxmlformats.org/drawingml/2006/spreadsheetDrawing">
      <xdr:col>59</xdr:col>
      <xdr:colOff>50800</xdr:colOff>
      <xdr:row>86</xdr:row>
      <xdr:rowOff>165100</xdr:rowOff>
    </xdr:to>
    <xdr:cxnSp macro="">
      <xdr:nvCxnSpPr>
        <xdr:cNvPr id="336" name="直線コネクタ 335"/>
        <xdr:cNvCxnSpPr/>
      </xdr:nvCxnSpPr>
      <xdr:spPr>
        <a:xfrm>
          <a:off x="6474460" y="14370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5455" cy="258445"/>
    <xdr:sp macro="" textlink="">
      <xdr:nvSpPr>
        <xdr:cNvPr id="337" name="テキスト ボックス 336"/>
        <xdr:cNvSpPr txBox="1"/>
      </xdr:nvSpPr>
      <xdr:spPr>
        <a:xfrm>
          <a:off x="6014720" y="1423162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8" name="直線コネクタ 337"/>
        <xdr:cNvCxnSpPr/>
      </xdr:nvCxnSpPr>
      <xdr:spPr>
        <a:xfrm>
          <a:off x="6474460" y="140531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5455" cy="257175"/>
    <xdr:sp macro="" textlink="">
      <xdr:nvSpPr>
        <xdr:cNvPr id="339" name="テキスト ボックス 338"/>
        <xdr:cNvSpPr txBox="1"/>
      </xdr:nvSpPr>
      <xdr:spPr>
        <a:xfrm>
          <a:off x="6014720" y="1391729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40" name="直線コネクタ 339"/>
        <xdr:cNvCxnSpPr/>
      </xdr:nvCxnSpPr>
      <xdr:spPr>
        <a:xfrm>
          <a:off x="6474460" y="1373949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5455" cy="258445"/>
    <xdr:sp macro="" textlink="">
      <xdr:nvSpPr>
        <xdr:cNvPr id="341" name="テキスト ボックス 340"/>
        <xdr:cNvSpPr txBox="1"/>
      </xdr:nvSpPr>
      <xdr:spPr>
        <a:xfrm>
          <a:off x="6014720" y="136036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42" name="直線コネクタ 341"/>
        <xdr:cNvCxnSpPr/>
      </xdr:nvCxnSpPr>
      <xdr:spPr>
        <a:xfrm>
          <a:off x="6474460" y="134258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5455" cy="257175"/>
    <xdr:sp macro="" textlink="">
      <xdr:nvSpPr>
        <xdr:cNvPr id="343" name="テキスト ボックス 342"/>
        <xdr:cNvSpPr txBox="1"/>
      </xdr:nvSpPr>
      <xdr:spPr>
        <a:xfrm>
          <a:off x="6014720" y="1328991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44" name="直線コネクタ 343"/>
        <xdr:cNvCxnSpPr/>
      </xdr:nvCxnSpPr>
      <xdr:spPr>
        <a:xfrm>
          <a:off x="6474460" y="131127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5455" cy="258445"/>
    <xdr:sp macro="" textlink="">
      <xdr:nvSpPr>
        <xdr:cNvPr id="345" name="テキスト ボックス 344"/>
        <xdr:cNvSpPr txBox="1"/>
      </xdr:nvSpPr>
      <xdr:spPr>
        <a:xfrm>
          <a:off x="6014720" y="1297622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46" name="直線コネクタ 345"/>
        <xdr:cNvCxnSpPr/>
      </xdr:nvCxnSpPr>
      <xdr:spPr>
        <a:xfrm>
          <a:off x="6474460" y="1279779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5455" cy="259080"/>
    <xdr:sp macro="" textlink="">
      <xdr:nvSpPr>
        <xdr:cNvPr id="347" name="テキスト ボックス 346"/>
        <xdr:cNvSpPr txBox="1"/>
      </xdr:nvSpPr>
      <xdr:spPr>
        <a:xfrm>
          <a:off x="6014720" y="126619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8" name="直線コネクタ 347"/>
        <xdr:cNvCxnSpPr/>
      </xdr:nvCxnSpPr>
      <xdr:spPr>
        <a:xfrm>
          <a:off x="6474460" y="124841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8445"/>
    <xdr:sp macro="" textlink="">
      <xdr:nvSpPr>
        <xdr:cNvPr id="349" name="テキスト ボックス 348"/>
        <xdr:cNvSpPr txBox="1"/>
      </xdr:nvSpPr>
      <xdr:spPr>
        <a:xfrm>
          <a:off x="6014720" y="1234821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50" name="【福祉施設】&#10;一人当たり面積グラフ枠"/>
        <xdr:cNvSpPr/>
      </xdr:nvSpPr>
      <xdr:spPr>
        <a:xfrm>
          <a:off x="6474460" y="124841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77</xdr:row>
      <xdr:rowOff>150495</xdr:rowOff>
    </xdr:from>
    <xdr:to xmlns:xdr="http://schemas.openxmlformats.org/drawingml/2006/spreadsheetDrawing">
      <xdr:col>54</xdr:col>
      <xdr:colOff>186690</xdr:colOff>
      <xdr:row>86</xdr:row>
      <xdr:rowOff>113030</xdr:rowOff>
    </xdr:to>
    <xdr:cxnSp macro="">
      <xdr:nvCxnSpPr>
        <xdr:cNvPr id="351" name="直線コネクタ 350"/>
        <xdr:cNvCxnSpPr/>
      </xdr:nvCxnSpPr>
      <xdr:spPr>
        <a:xfrm flipV="1">
          <a:off x="10267950" y="12869545"/>
          <a:ext cx="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116840</xdr:rowOff>
    </xdr:from>
    <xdr:ext cx="469900" cy="258445"/>
    <xdr:sp macro="" textlink="">
      <xdr:nvSpPr>
        <xdr:cNvPr id="352" name="【福祉施設】&#10;一人当たり面積最小値テキスト"/>
        <xdr:cNvSpPr txBox="1"/>
      </xdr:nvSpPr>
      <xdr:spPr>
        <a:xfrm>
          <a:off x="10306050" y="143217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113030</xdr:rowOff>
    </xdr:from>
    <xdr:to xmlns:xdr="http://schemas.openxmlformats.org/drawingml/2006/spreadsheetDrawing">
      <xdr:col>55</xdr:col>
      <xdr:colOff>88900</xdr:colOff>
      <xdr:row>86</xdr:row>
      <xdr:rowOff>113030</xdr:rowOff>
    </xdr:to>
    <xdr:cxnSp macro="">
      <xdr:nvCxnSpPr>
        <xdr:cNvPr id="353" name="直線コネクタ 352"/>
        <xdr:cNvCxnSpPr/>
      </xdr:nvCxnSpPr>
      <xdr:spPr>
        <a:xfrm>
          <a:off x="10182860" y="143179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97790</xdr:rowOff>
    </xdr:from>
    <xdr:ext cx="469900" cy="256540"/>
    <xdr:sp macro="" textlink="">
      <xdr:nvSpPr>
        <xdr:cNvPr id="354" name="【福祉施設】&#10;一人当たり面積最大値テキスト"/>
        <xdr:cNvSpPr txBox="1"/>
      </xdr:nvSpPr>
      <xdr:spPr>
        <a:xfrm>
          <a:off x="10306050" y="126517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150495</xdr:rowOff>
    </xdr:from>
    <xdr:to xmlns:xdr="http://schemas.openxmlformats.org/drawingml/2006/spreadsheetDrawing">
      <xdr:col>55</xdr:col>
      <xdr:colOff>88900</xdr:colOff>
      <xdr:row>77</xdr:row>
      <xdr:rowOff>150495</xdr:rowOff>
    </xdr:to>
    <xdr:cxnSp macro="">
      <xdr:nvCxnSpPr>
        <xdr:cNvPr id="355" name="直線コネクタ 354"/>
        <xdr:cNvCxnSpPr/>
      </xdr:nvCxnSpPr>
      <xdr:spPr>
        <a:xfrm>
          <a:off x="10182860" y="128695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81</xdr:row>
      <xdr:rowOff>165100</xdr:rowOff>
    </xdr:from>
    <xdr:ext cx="469900" cy="259080"/>
    <xdr:sp macro="" textlink="">
      <xdr:nvSpPr>
        <xdr:cNvPr id="356" name="【福祉施設】&#10;一人当たり面積平均値テキスト"/>
        <xdr:cNvSpPr txBox="1"/>
      </xdr:nvSpPr>
      <xdr:spPr>
        <a:xfrm>
          <a:off x="10306050" y="13544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147320</xdr:rowOff>
    </xdr:from>
    <xdr:to xmlns:xdr="http://schemas.openxmlformats.org/drawingml/2006/spreadsheetDrawing">
      <xdr:col>55</xdr:col>
      <xdr:colOff>50800</xdr:colOff>
      <xdr:row>83</xdr:row>
      <xdr:rowOff>77470</xdr:rowOff>
    </xdr:to>
    <xdr:sp macro="" textlink="">
      <xdr:nvSpPr>
        <xdr:cNvPr id="357" name="フローチャート: 判断 356"/>
        <xdr:cNvSpPr/>
      </xdr:nvSpPr>
      <xdr:spPr>
        <a:xfrm>
          <a:off x="10220960" y="1369187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150495</xdr:rowOff>
    </xdr:from>
    <xdr:to xmlns:xdr="http://schemas.openxmlformats.org/drawingml/2006/spreadsheetDrawing">
      <xdr:col>50</xdr:col>
      <xdr:colOff>165100</xdr:colOff>
      <xdr:row>83</xdr:row>
      <xdr:rowOff>80645</xdr:rowOff>
    </xdr:to>
    <xdr:sp macro="" textlink="">
      <xdr:nvSpPr>
        <xdr:cNvPr id="358" name="フローチャート: 判断 357"/>
        <xdr:cNvSpPr/>
      </xdr:nvSpPr>
      <xdr:spPr>
        <a:xfrm>
          <a:off x="9398000" y="136950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38100</xdr:rowOff>
    </xdr:from>
    <xdr:to xmlns:xdr="http://schemas.openxmlformats.org/drawingml/2006/spreadsheetDrawing">
      <xdr:col>46</xdr:col>
      <xdr:colOff>38100</xdr:colOff>
      <xdr:row>83</xdr:row>
      <xdr:rowOff>139700</xdr:rowOff>
    </xdr:to>
    <xdr:sp macro="" textlink="">
      <xdr:nvSpPr>
        <xdr:cNvPr id="359" name="フローチャート: 判断 358"/>
        <xdr:cNvSpPr/>
      </xdr:nvSpPr>
      <xdr:spPr>
        <a:xfrm>
          <a:off x="8528050" y="137477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165100</xdr:rowOff>
    </xdr:from>
    <xdr:to xmlns:xdr="http://schemas.openxmlformats.org/drawingml/2006/spreadsheetDrawing">
      <xdr:col>41</xdr:col>
      <xdr:colOff>101600</xdr:colOff>
      <xdr:row>83</xdr:row>
      <xdr:rowOff>100330</xdr:rowOff>
    </xdr:to>
    <xdr:sp macro="" textlink="">
      <xdr:nvSpPr>
        <xdr:cNvPr id="360" name="フローチャート: 判断 359"/>
        <xdr:cNvSpPr/>
      </xdr:nvSpPr>
      <xdr:spPr>
        <a:xfrm>
          <a:off x="7654290" y="137096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12065</xdr:rowOff>
    </xdr:from>
    <xdr:to xmlns:xdr="http://schemas.openxmlformats.org/drawingml/2006/spreadsheetDrawing">
      <xdr:col>36</xdr:col>
      <xdr:colOff>165100</xdr:colOff>
      <xdr:row>83</xdr:row>
      <xdr:rowOff>113665</xdr:rowOff>
    </xdr:to>
    <xdr:sp macro="" textlink="">
      <xdr:nvSpPr>
        <xdr:cNvPr id="361" name="フローチャート: 判断 360"/>
        <xdr:cNvSpPr/>
      </xdr:nvSpPr>
      <xdr:spPr>
        <a:xfrm>
          <a:off x="6784340" y="137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8445"/>
    <xdr:sp macro="" textlink="">
      <xdr:nvSpPr>
        <xdr:cNvPr id="362" name="テキスト ボックス 361"/>
        <xdr:cNvSpPr txBox="1"/>
      </xdr:nvSpPr>
      <xdr:spPr>
        <a:xfrm>
          <a:off x="1008126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1365" cy="258445"/>
    <xdr:sp macro="" textlink="">
      <xdr:nvSpPr>
        <xdr:cNvPr id="363" name="テキスト ボックス 362"/>
        <xdr:cNvSpPr txBox="1"/>
      </xdr:nvSpPr>
      <xdr:spPr>
        <a:xfrm>
          <a:off x="926211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1365" cy="258445"/>
    <xdr:sp macro="" textlink="">
      <xdr:nvSpPr>
        <xdr:cNvPr id="364" name="テキスト ボックス 363"/>
        <xdr:cNvSpPr txBox="1"/>
      </xdr:nvSpPr>
      <xdr:spPr>
        <a:xfrm>
          <a:off x="839216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1365" cy="258445"/>
    <xdr:sp macro="" textlink="">
      <xdr:nvSpPr>
        <xdr:cNvPr id="365" name="テキスト ボックス 364"/>
        <xdr:cNvSpPr txBox="1"/>
      </xdr:nvSpPr>
      <xdr:spPr>
        <a:xfrm>
          <a:off x="751840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1365" cy="258445"/>
    <xdr:sp macro="" textlink="">
      <xdr:nvSpPr>
        <xdr:cNvPr id="366" name="テキスト ボックス 365"/>
        <xdr:cNvSpPr txBox="1"/>
      </xdr:nvSpPr>
      <xdr:spPr>
        <a:xfrm>
          <a:off x="664845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116205</xdr:rowOff>
    </xdr:from>
    <xdr:to xmlns:xdr="http://schemas.openxmlformats.org/drawingml/2006/spreadsheetDrawing">
      <xdr:col>55</xdr:col>
      <xdr:colOff>50800</xdr:colOff>
      <xdr:row>86</xdr:row>
      <xdr:rowOff>46355</xdr:rowOff>
    </xdr:to>
    <xdr:sp macro="" textlink="">
      <xdr:nvSpPr>
        <xdr:cNvPr id="367" name="楕円 366"/>
        <xdr:cNvSpPr/>
      </xdr:nvSpPr>
      <xdr:spPr>
        <a:xfrm>
          <a:off x="10220960" y="1415605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31115</xdr:rowOff>
    </xdr:from>
    <xdr:ext cx="469900" cy="256540"/>
    <xdr:sp macro="" textlink="">
      <xdr:nvSpPr>
        <xdr:cNvPr id="368" name="【福祉施設】&#10;一人当たり面積該当値テキスト"/>
        <xdr:cNvSpPr txBox="1"/>
      </xdr:nvSpPr>
      <xdr:spPr>
        <a:xfrm>
          <a:off x="10306050" y="140709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119380</xdr:rowOff>
    </xdr:from>
    <xdr:to xmlns:xdr="http://schemas.openxmlformats.org/drawingml/2006/spreadsheetDrawing">
      <xdr:col>50</xdr:col>
      <xdr:colOff>165100</xdr:colOff>
      <xdr:row>86</xdr:row>
      <xdr:rowOff>50165</xdr:rowOff>
    </xdr:to>
    <xdr:sp macro="" textlink="">
      <xdr:nvSpPr>
        <xdr:cNvPr id="369" name="楕円 368"/>
        <xdr:cNvSpPr/>
      </xdr:nvSpPr>
      <xdr:spPr>
        <a:xfrm>
          <a:off x="9398000" y="1415923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165100</xdr:rowOff>
    </xdr:from>
    <xdr:to xmlns:xdr="http://schemas.openxmlformats.org/drawingml/2006/spreadsheetDrawing">
      <xdr:col>55</xdr:col>
      <xdr:colOff>0</xdr:colOff>
      <xdr:row>85</xdr:row>
      <xdr:rowOff>165100</xdr:rowOff>
    </xdr:to>
    <xdr:cxnSp macro="">
      <xdr:nvCxnSpPr>
        <xdr:cNvPr id="370" name="直線コネクタ 369"/>
        <xdr:cNvCxnSpPr/>
      </xdr:nvCxnSpPr>
      <xdr:spPr>
        <a:xfrm flipV="1">
          <a:off x="9448800" y="1420495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119380</xdr:rowOff>
    </xdr:from>
    <xdr:to xmlns:xdr="http://schemas.openxmlformats.org/drawingml/2006/spreadsheetDrawing">
      <xdr:col>46</xdr:col>
      <xdr:colOff>38100</xdr:colOff>
      <xdr:row>86</xdr:row>
      <xdr:rowOff>50165</xdr:rowOff>
    </xdr:to>
    <xdr:sp macro="" textlink="">
      <xdr:nvSpPr>
        <xdr:cNvPr id="371" name="楕円 370"/>
        <xdr:cNvSpPr/>
      </xdr:nvSpPr>
      <xdr:spPr>
        <a:xfrm>
          <a:off x="8528050" y="14159230"/>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165100</xdr:rowOff>
    </xdr:from>
    <xdr:to xmlns:xdr="http://schemas.openxmlformats.org/drawingml/2006/spreadsheetDrawing">
      <xdr:col>50</xdr:col>
      <xdr:colOff>114300</xdr:colOff>
      <xdr:row>85</xdr:row>
      <xdr:rowOff>165100</xdr:rowOff>
    </xdr:to>
    <xdr:cxnSp macro="">
      <xdr:nvCxnSpPr>
        <xdr:cNvPr id="372" name="直線コネクタ 371"/>
        <xdr:cNvCxnSpPr/>
      </xdr:nvCxnSpPr>
      <xdr:spPr>
        <a:xfrm>
          <a:off x="8578850" y="142049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122555</xdr:rowOff>
    </xdr:from>
    <xdr:to xmlns:xdr="http://schemas.openxmlformats.org/drawingml/2006/spreadsheetDrawing">
      <xdr:col>41</xdr:col>
      <xdr:colOff>101600</xdr:colOff>
      <xdr:row>86</xdr:row>
      <xdr:rowOff>52705</xdr:rowOff>
    </xdr:to>
    <xdr:sp macro="" textlink="">
      <xdr:nvSpPr>
        <xdr:cNvPr id="373" name="楕円 372"/>
        <xdr:cNvSpPr/>
      </xdr:nvSpPr>
      <xdr:spPr>
        <a:xfrm>
          <a:off x="7654290" y="141624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165100</xdr:rowOff>
    </xdr:from>
    <xdr:to xmlns:xdr="http://schemas.openxmlformats.org/drawingml/2006/spreadsheetDrawing">
      <xdr:col>45</xdr:col>
      <xdr:colOff>177800</xdr:colOff>
      <xdr:row>86</xdr:row>
      <xdr:rowOff>1905</xdr:rowOff>
    </xdr:to>
    <xdr:cxnSp macro="">
      <xdr:nvCxnSpPr>
        <xdr:cNvPr id="374" name="直線コネクタ 373"/>
        <xdr:cNvCxnSpPr/>
      </xdr:nvCxnSpPr>
      <xdr:spPr>
        <a:xfrm flipV="1">
          <a:off x="7705090" y="14204950"/>
          <a:ext cx="8737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122555</xdr:rowOff>
    </xdr:from>
    <xdr:to xmlns:xdr="http://schemas.openxmlformats.org/drawingml/2006/spreadsheetDrawing">
      <xdr:col>36</xdr:col>
      <xdr:colOff>165100</xdr:colOff>
      <xdr:row>86</xdr:row>
      <xdr:rowOff>52705</xdr:rowOff>
    </xdr:to>
    <xdr:sp macro="" textlink="">
      <xdr:nvSpPr>
        <xdr:cNvPr id="375" name="楕円 374"/>
        <xdr:cNvSpPr/>
      </xdr:nvSpPr>
      <xdr:spPr>
        <a:xfrm>
          <a:off x="6784340" y="141624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1905</xdr:rowOff>
    </xdr:from>
    <xdr:to xmlns:xdr="http://schemas.openxmlformats.org/drawingml/2006/spreadsheetDrawing">
      <xdr:col>41</xdr:col>
      <xdr:colOff>50800</xdr:colOff>
      <xdr:row>86</xdr:row>
      <xdr:rowOff>1905</xdr:rowOff>
    </xdr:to>
    <xdr:cxnSp macro="">
      <xdr:nvCxnSpPr>
        <xdr:cNvPr id="376" name="直線コネクタ 375"/>
        <xdr:cNvCxnSpPr/>
      </xdr:nvCxnSpPr>
      <xdr:spPr>
        <a:xfrm>
          <a:off x="6835140" y="1420685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81</xdr:row>
      <xdr:rowOff>97790</xdr:rowOff>
    </xdr:from>
    <xdr:ext cx="469265" cy="256540"/>
    <xdr:sp macro="" textlink="">
      <xdr:nvSpPr>
        <xdr:cNvPr id="377" name="n_1aveValue【福祉施設】&#10;一人当たり面積"/>
        <xdr:cNvSpPr txBox="1"/>
      </xdr:nvSpPr>
      <xdr:spPr>
        <a:xfrm>
          <a:off x="9204960" y="1347724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156210</xdr:rowOff>
    </xdr:from>
    <xdr:ext cx="467995" cy="257175"/>
    <xdr:sp macro="" textlink="">
      <xdr:nvSpPr>
        <xdr:cNvPr id="378" name="n_2aveValue【福祉施設】&#10;一人当たり面積"/>
        <xdr:cNvSpPr txBox="1"/>
      </xdr:nvSpPr>
      <xdr:spPr>
        <a:xfrm>
          <a:off x="8347710" y="135356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116840</xdr:rowOff>
    </xdr:from>
    <xdr:ext cx="467995" cy="258445"/>
    <xdr:sp macro="" textlink="">
      <xdr:nvSpPr>
        <xdr:cNvPr id="379" name="n_3aveValue【福祉施設】&#10;一人当たり面積"/>
        <xdr:cNvSpPr txBox="1"/>
      </xdr:nvSpPr>
      <xdr:spPr>
        <a:xfrm>
          <a:off x="7473950" y="1349629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130175</xdr:rowOff>
    </xdr:from>
    <xdr:ext cx="467995" cy="258445"/>
    <xdr:sp macro="" textlink="">
      <xdr:nvSpPr>
        <xdr:cNvPr id="380" name="n_4aveValue【福祉施設】&#10;一人当たり面積"/>
        <xdr:cNvSpPr txBox="1"/>
      </xdr:nvSpPr>
      <xdr:spPr>
        <a:xfrm>
          <a:off x="6604000" y="135096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40640</xdr:rowOff>
    </xdr:from>
    <xdr:ext cx="469265" cy="257175"/>
    <xdr:sp macro="" textlink="">
      <xdr:nvSpPr>
        <xdr:cNvPr id="381" name="n_1mainValue【福祉施設】&#10;一人当たり面積"/>
        <xdr:cNvSpPr txBox="1"/>
      </xdr:nvSpPr>
      <xdr:spPr>
        <a:xfrm>
          <a:off x="9204960" y="14245590"/>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40640</xdr:rowOff>
    </xdr:from>
    <xdr:ext cx="467995" cy="257175"/>
    <xdr:sp macro="" textlink="">
      <xdr:nvSpPr>
        <xdr:cNvPr id="382" name="n_2mainValue【福祉施設】&#10;一人当たり面積"/>
        <xdr:cNvSpPr txBox="1"/>
      </xdr:nvSpPr>
      <xdr:spPr>
        <a:xfrm>
          <a:off x="8347710" y="142455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43815</xdr:rowOff>
    </xdr:from>
    <xdr:ext cx="467995" cy="257175"/>
    <xdr:sp macro="" textlink="">
      <xdr:nvSpPr>
        <xdr:cNvPr id="383" name="n_3mainValue【福祉施設】&#10;一人当たり面積"/>
        <xdr:cNvSpPr txBox="1"/>
      </xdr:nvSpPr>
      <xdr:spPr>
        <a:xfrm>
          <a:off x="7473950" y="142487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43815</xdr:rowOff>
    </xdr:from>
    <xdr:ext cx="467995" cy="257175"/>
    <xdr:sp macro="" textlink="">
      <xdr:nvSpPr>
        <xdr:cNvPr id="384" name="n_4mainValue【福祉施設】&#10;一人当たり面積"/>
        <xdr:cNvSpPr txBox="1"/>
      </xdr:nvSpPr>
      <xdr:spPr>
        <a:xfrm>
          <a:off x="6604000" y="142487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5" name="正方形/長方形 384"/>
        <xdr:cNvSpPr/>
      </xdr:nvSpPr>
      <xdr:spPr>
        <a:xfrm>
          <a:off x="746760" y="15049500"/>
          <a:ext cx="4632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6" name="正方形/長方形 385"/>
        <xdr:cNvSpPr/>
      </xdr:nvSpPr>
      <xdr:spPr>
        <a:xfrm>
          <a:off x="87376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7" name="正方形/長方形 386"/>
        <xdr:cNvSpPr/>
      </xdr:nvSpPr>
      <xdr:spPr>
        <a:xfrm>
          <a:off x="87376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8" name="正方形/長方形 387"/>
        <xdr:cNvSpPr/>
      </xdr:nvSpPr>
      <xdr:spPr>
        <a:xfrm>
          <a:off x="186690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9" name="正方形/長方形 388"/>
        <xdr:cNvSpPr/>
      </xdr:nvSpPr>
      <xdr:spPr>
        <a:xfrm>
          <a:off x="186690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90" name="正方形/長方形 389"/>
        <xdr:cNvSpPr/>
      </xdr:nvSpPr>
      <xdr:spPr>
        <a:xfrm>
          <a:off x="298704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91" name="正方形/長方形 390"/>
        <xdr:cNvSpPr/>
      </xdr:nvSpPr>
      <xdr:spPr>
        <a:xfrm>
          <a:off x="298704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2" name="正方形/長方形 391"/>
        <xdr:cNvSpPr/>
      </xdr:nvSpPr>
      <xdr:spPr>
        <a:xfrm>
          <a:off x="746760" y="16192500"/>
          <a:ext cx="46329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393" name="テキスト ボックス 392"/>
        <xdr:cNvSpPr txBox="1"/>
      </xdr:nvSpPr>
      <xdr:spPr>
        <a:xfrm>
          <a:off x="712470" y="16002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4" name="直線コネクタ 393"/>
        <xdr:cNvCxnSpPr/>
      </xdr:nvCxnSpPr>
      <xdr:spPr>
        <a:xfrm>
          <a:off x="746760" y="18478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5455" cy="259080"/>
    <xdr:sp macro="" textlink="">
      <xdr:nvSpPr>
        <xdr:cNvPr id="395" name="テキスト ボックス 394"/>
        <xdr:cNvSpPr txBox="1"/>
      </xdr:nvSpPr>
      <xdr:spPr>
        <a:xfrm>
          <a:off x="290830" y="1833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6" name="直線コネクタ 395"/>
        <xdr:cNvCxnSpPr/>
      </xdr:nvCxnSpPr>
      <xdr:spPr>
        <a:xfrm>
          <a:off x="746760" y="18152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5455" cy="256540"/>
    <xdr:sp macro="" textlink="">
      <xdr:nvSpPr>
        <xdr:cNvPr id="397" name="テキスト ボックス 396"/>
        <xdr:cNvSpPr txBox="1"/>
      </xdr:nvSpPr>
      <xdr:spPr>
        <a:xfrm>
          <a:off x="290830" y="1800987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8" name="直線コネクタ 397"/>
        <xdr:cNvCxnSpPr/>
      </xdr:nvCxnSpPr>
      <xdr:spPr>
        <a:xfrm>
          <a:off x="746760" y="178257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2590" cy="259080"/>
    <xdr:sp macro="" textlink="">
      <xdr:nvSpPr>
        <xdr:cNvPr id="399" name="テキスト ボックス 398"/>
        <xdr:cNvSpPr txBox="1"/>
      </xdr:nvSpPr>
      <xdr:spPr>
        <a:xfrm>
          <a:off x="354965" y="176828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400" name="直線コネクタ 399"/>
        <xdr:cNvCxnSpPr/>
      </xdr:nvCxnSpPr>
      <xdr:spPr>
        <a:xfrm>
          <a:off x="746760" y="174986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2590" cy="256540"/>
    <xdr:sp macro="" textlink="">
      <xdr:nvSpPr>
        <xdr:cNvPr id="401" name="テキスト ボックス 400"/>
        <xdr:cNvSpPr txBox="1"/>
      </xdr:nvSpPr>
      <xdr:spPr>
        <a:xfrm>
          <a:off x="354965" y="17357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402" name="直線コネクタ 401"/>
        <xdr:cNvCxnSpPr/>
      </xdr:nvCxnSpPr>
      <xdr:spPr>
        <a:xfrm>
          <a:off x="746760" y="17172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2590" cy="258445"/>
    <xdr:sp macro="" textlink="">
      <xdr:nvSpPr>
        <xdr:cNvPr id="403" name="テキスト ボックス 402"/>
        <xdr:cNvSpPr txBox="1"/>
      </xdr:nvSpPr>
      <xdr:spPr>
        <a:xfrm>
          <a:off x="354965" y="170300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404" name="直線コネクタ 403"/>
        <xdr:cNvCxnSpPr/>
      </xdr:nvCxnSpPr>
      <xdr:spPr>
        <a:xfrm>
          <a:off x="746760" y="16845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2590" cy="259080"/>
    <xdr:sp macro="" textlink="">
      <xdr:nvSpPr>
        <xdr:cNvPr id="405" name="テキスト ボックス 404"/>
        <xdr:cNvSpPr txBox="1"/>
      </xdr:nvSpPr>
      <xdr:spPr>
        <a:xfrm>
          <a:off x="354965" y="16703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6" name="直線コネクタ 405"/>
        <xdr:cNvCxnSpPr/>
      </xdr:nvCxnSpPr>
      <xdr:spPr>
        <a:xfrm>
          <a:off x="746760" y="165188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7185" cy="256540"/>
    <xdr:sp macro="" textlink="">
      <xdr:nvSpPr>
        <xdr:cNvPr id="407" name="テキスト ボックス 406"/>
        <xdr:cNvSpPr txBox="1"/>
      </xdr:nvSpPr>
      <xdr:spPr>
        <a:xfrm>
          <a:off x="415290" y="16376650"/>
          <a:ext cx="337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8" name="直線コネクタ 407"/>
        <xdr:cNvCxnSpPr/>
      </xdr:nvCxnSpPr>
      <xdr:spPr>
        <a:xfrm>
          <a:off x="746760" y="16192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9" name="【市民会館】&#10;有形固定資産減価償却率グラフ枠"/>
        <xdr:cNvSpPr/>
      </xdr:nvSpPr>
      <xdr:spPr>
        <a:xfrm>
          <a:off x="746760" y="16192500"/>
          <a:ext cx="46329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17780</xdr:rowOff>
    </xdr:from>
    <xdr:to xmlns:xdr="http://schemas.openxmlformats.org/drawingml/2006/spreadsheetDrawing">
      <xdr:col>24</xdr:col>
      <xdr:colOff>62865</xdr:colOff>
      <xdr:row>108</xdr:row>
      <xdr:rowOff>30480</xdr:rowOff>
    </xdr:to>
    <xdr:cxnSp macro="">
      <xdr:nvCxnSpPr>
        <xdr:cNvPr id="410" name="直線コネクタ 409"/>
        <xdr:cNvCxnSpPr/>
      </xdr:nvCxnSpPr>
      <xdr:spPr>
        <a:xfrm flipV="1">
          <a:off x="4543425" y="1659128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34290</xdr:rowOff>
    </xdr:from>
    <xdr:ext cx="405130" cy="259080"/>
    <xdr:sp macro="" textlink="">
      <xdr:nvSpPr>
        <xdr:cNvPr id="411" name="【市民会館】&#10;有形固定資産減価償却率最小値テキスト"/>
        <xdr:cNvSpPr txBox="1"/>
      </xdr:nvSpPr>
      <xdr:spPr>
        <a:xfrm>
          <a:off x="4582160" y="1797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30480</xdr:rowOff>
    </xdr:from>
    <xdr:to xmlns:xdr="http://schemas.openxmlformats.org/drawingml/2006/spreadsheetDrawing">
      <xdr:col>24</xdr:col>
      <xdr:colOff>152400</xdr:colOff>
      <xdr:row>108</xdr:row>
      <xdr:rowOff>30480</xdr:rowOff>
    </xdr:to>
    <xdr:cxnSp macro="">
      <xdr:nvCxnSpPr>
        <xdr:cNvPr id="412" name="直線コネクタ 411"/>
        <xdr:cNvCxnSpPr/>
      </xdr:nvCxnSpPr>
      <xdr:spPr>
        <a:xfrm>
          <a:off x="4458970" y="179755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135255</xdr:rowOff>
    </xdr:from>
    <xdr:ext cx="340360" cy="256540"/>
    <xdr:sp macro="" textlink="">
      <xdr:nvSpPr>
        <xdr:cNvPr id="413" name="【市民会館】&#10;有形固定資産減価償却率最大値テキスト"/>
        <xdr:cNvSpPr txBox="1"/>
      </xdr:nvSpPr>
      <xdr:spPr>
        <a:xfrm>
          <a:off x="4582160" y="1636585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17780</xdr:rowOff>
    </xdr:from>
    <xdr:to xmlns:xdr="http://schemas.openxmlformats.org/drawingml/2006/spreadsheetDrawing">
      <xdr:col>24</xdr:col>
      <xdr:colOff>152400</xdr:colOff>
      <xdr:row>100</xdr:row>
      <xdr:rowOff>17780</xdr:rowOff>
    </xdr:to>
    <xdr:cxnSp macro="">
      <xdr:nvCxnSpPr>
        <xdr:cNvPr id="414" name="直線コネクタ 413"/>
        <xdr:cNvCxnSpPr/>
      </xdr:nvCxnSpPr>
      <xdr:spPr>
        <a:xfrm>
          <a:off x="4458970" y="165912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15240</xdr:rowOff>
    </xdr:from>
    <xdr:ext cx="405130" cy="259080"/>
    <xdr:sp macro="" textlink="">
      <xdr:nvSpPr>
        <xdr:cNvPr id="415" name="【市民会館】&#10;有形固定資産減価償却率平均値テキスト"/>
        <xdr:cNvSpPr txBox="1"/>
      </xdr:nvSpPr>
      <xdr:spPr>
        <a:xfrm>
          <a:off x="4582160" y="172745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36830</xdr:rowOff>
    </xdr:from>
    <xdr:to xmlns:xdr="http://schemas.openxmlformats.org/drawingml/2006/spreadsheetDrawing">
      <xdr:col>24</xdr:col>
      <xdr:colOff>114300</xdr:colOff>
      <xdr:row>104</xdr:row>
      <xdr:rowOff>138430</xdr:rowOff>
    </xdr:to>
    <xdr:sp macro="" textlink="">
      <xdr:nvSpPr>
        <xdr:cNvPr id="416" name="フローチャート: 判断 415"/>
        <xdr:cNvSpPr/>
      </xdr:nvSpPr>
      <xdr:spPr>
        <a:xfrm>
          <a:off x="4493260" y="172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63500</xdr:rowOff>
    </xdr:from>
    <xdr:to xmlns:xdr="http://schemas.openxmlformats.org/drawingml/2006/spreadsheetDrawing">
      <xdr:col>20</xdr:col>
      <xdr:colOff>38100</xdr:colOff>
      <xdr:row>104</xdr:row>
      <xdr:rowOff>164465</xdr:rowOff>
    </xdr:to>
    <xdr:sp macro="" textlink="">
      <xdr:nvSpPr>
        <xdr:cNvPr id="417" name="フローチャート: 判断 416"/>
        <xdr:cNvSpPr/>
      </xdr:nvSpPr>
      <xdr:spPr>
        <a:xfrm>
          <a:off x="3674110" y="1732280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46355</xdr:rowOff>
    </xdr:from>
    <xdr:to xmlns:xdr="http://schemas.openxmlformats.org/drawingml/2006/spreadsheetDrawing">
      <xdr:col>15</xdr:col>
      <xdr:colOff>101600</xdr:colOff>
      <xdr:row>104</xdr:row>
      <xdr:rowOff>147955</xdr:rowOff>
    </xdr:to>
    <xdr:sp macro="" textlink="">
      <xdr:nvSpPr>
        <xdr:cNvPr id="418" name="フローチャート: 判断 417"/>
        <xdr:cNvSpPr/>
      </xdr:nvSpPr>
      <xdr:spPr>
        <a:xfrm>
          <a:off x="2800350" y="173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4445</xdr:rowOff>
    </xdr:from>
    <xdr:to xmlns:xdr="http://schemas.openxmlformats.org/drawingml/2006/spreadsheetDrawing">
      <xdr:col>10</xdr:col>
      <xdr:colOff>165100</xdr:colOff>
      <xdr:row>104</xdr:row>
      <xdr:rowOff>106045</xdr:rowOff>
    </xdr:to>
    <xdr:sp macro="" textlink="">
      <xdr:nvSpPr>
        <xdr:cNvPr id="419" name="フローチャート: 判断 418"/>
        <xdr:cNvSpPr/>
      </xdr:nvSpPr>
      <xdr:spPr>
        <a:xfrm>
          <a:off x="1930400" y="1726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132080</xdr:rowOff>
    </xdr:from>
    <xdr:to xmlns:xdr="http://schemas.openxmlformats.org/drawingml/2006/spreadsheetDrawing">
      <xdr:col>6</xdr:col>
      <xdr:colOff>38100</xdr:colOff>
      <xdr:row>104</xdr:row>
      <xdr:rowOff>61595</xdr:rowOff>
    </xdr:to>
    <xdr:sp macro="" textlink="">
      <xdr:nvSpPr>
        <xdr:cNvPr id="420" name="フローチャート: 判断 419"/>
        <xdr:cNvSpPr/>
      </xdr:nvSpPr>
      <xdr:spPr>
        <a:xfrm>
          <a:off x="1060450" y="1721993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21" name="テキスト ボックス 420"/>
        <xdr:cNvSpPr txBox="1"/>
      </xdr:nvSpPr>
      <xdr:spPr>
        <a:xfrm>
          <a:off x="435737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1365" cy="259080"/>
    <xdr:sp macro="" textlink="">
      <xdr:nvSpPr>
        <xdr:cNvPr id="422" name="テキスト ボックス 421"/>
        <xdr:cNvSpPr txBox="1"/>
      </xdr:nvSpPr>
      <xdr:spPr>
        <a:xfrm>
          <a:off x="353822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423" name="テキスト ボックス 422"/>
        <xdr:cNvSpPr txBox="1"/>
      </xdr:nvSpPr>
      <xdr:spPr>
        <a:xfrm>
          <a:off x="266446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1365" cy="259080"/>
    <xdr:sp macro="" textlink="">
      <xdr:nvSpPr>
        <xdr:cNvPr id="424" name="テキスト ボックス 423"/>
        <xdr:cNvSpPr txBox="1"/>
      </xdr:nvSpPr>
      <xdr:spPr>
        <a:xfrm>
          <a:off x="179451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1365" cy="259080"/>
    <xdr:sp macro="" textlink="">
      <xdr:nvSpPr>
        <xdr:cNvPr id="425" name="テキスト ボックス 424"/>
        <xdr:cNvSpPr txBox="1"/>
      </xdr:nvSpPr>
      <xdr:spPr>
        <a:xfrm>
          <a:off x="92456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2540</xdr:rowOff>
    </xdr:from>
    <xdr:to xmlns:xdr="http://schemas.openxmlformats.org/drawingml/2006/spreadsheetDrawing">
      <xdr:col>24</xdr:col>
      <xdr:colOff>114300</xdr:colOff>
      <xdr:row>104</xdr:row>
      <xdr:rowOff>104140</xdr:rowOff>
    </xdr:to>
    <xdr:sp macro="" textlink="">
      <xdr:nvSpPr>
        <xdr:cNvPr id="426" name="楕円 425"/>
        <xdr:cNvSpPr/>
      </xdr:nvSpPr>
      <xdr:spPr>
        <a:xfrm>
          <a:off x="4493260" y="172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25400</xdr:rowOff>
    </xdr:from>
    <xdr:ext cx="405130" cy="259080"/>
    <xdr:sp macro="" textlink="">
      <xdr:nvSpPr>
        <xdr:cNvPr id="427" name="【市民会館】&#10;有形固定資産減価償却率該当値テキスト"/>
        <xdr:cNvSpPr txBox="1"/>
      </xdr:nvSpPr>
      <xdr:spPr>
        <a:xfrm>
          <a:off x="4582160" y="17113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102235</xdr:rowOff>
    </xdr:from>
    <xdr:to xmlns:xdr="http://schemas.openxmlformats.org/drawingml/2006/spreadsheetDrawing">
      <xdr:col>20</xdr:col>
      <xdr:colOff>38100</xdr:colOff>
      <xdr:row>104</xdr:row>
      <xdr:rowOff>32385</xdr:rowOff>
    </xdr:to>
    <xdr:sp macro="" textlink="">
      <xdr:nvSpPr>
        <xdr:cNvPr id="428" name="楕円 427"/>
        <xdr:cNvSpPr/>
      </xdr:nvSpPr>
      <xdr:spPr>
        <a:xfrm>
          <a:off x="3674110" y="171900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103</xdr:row>
      <xdr:rowOff>153035</xdr:rowOff>
    </xdr:from>
    <xdr:to xmlns:xdr="http://schemas.openxmlformats.org/drawingml/2006/spreadsheetDrawing">
      <xdr:col>24</xdr:col>
      <xdr:colOff>63500</xdr:colOff>
      <xdr:row>104</xdr:row>
      <xdr:rowOff>53340</xdr:rowOff>
    </xdr:to>
    <xdr:cxnSp macro="">
      <xdr:nvCxnSpPr>
        <xdr:cNvPr id="429" name="直線コネクタ 428"/>
        <xdr:cNvCxnSpPr/>
      </xdr:nvCxnSpPr>
      <xdr:spPr>
        <a:xfrm>
          <a:off x="3724910" y="17240885"/>
          <a:ext cx="81915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66040</xdr:rowOff>
    </xdr:from>
    <xdr:to xmlns:xdr="http://schemas.openxmlformats.org/drawingml/2006/spreadsheetDrawing">
      <xdr:col>15</xdr:col>
      <xdr:colOff>101600</xdr:colOff>
      <xdr:row>103</xdr:row>
      <xdr:rowOff>167640</xdr:rowOff>
    </xdr:to>
    <xdr:sp macro="" textlink="">
      <xdr:nvSpPr>
        <xdr:cNvPr id="430" name="楕円 429"/>
        <xdr:cNvSpPr/>
      </xdr:nvSpPr>
      <xdr:spPr>
        <a:xfrm>
          <a:off x="2800350" y="1715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103</xdr:row>
      <xdr:rowOff>116840</xdr:rowOff>
    </xdr:from>
    <xdr:to xmlns:xdr="http://schemas.openxmlformats.org/drawingml/2006/spreadsheetDrawing">
      <xdr:col>19</xdr:col>
      <xdr:colOff>177800</xdr:colOff>
      <xdr:row>103</xdr:row>
      <xdr:rowOff>153035</xdr:rowOff>
    </xdr:to>
    <xdr:cxnSp macro="">
      <xdr:nvCxnSpPr>
        <xdr:cNvPr id="431" name="直線コネクタ 430"/>
        <xdr:cNvCxnSpPr/>
      </xdr:nvCxnSpPr>
      <xdr:spPr>
        <a:xfrm>
          <a:off x="2851150" y="17204690"/>
          <a:ext cx="87376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30480</xdr:rowOff>
    </xdr:from>
    <xdr:to xmlns:xdr="http://schemas.openxmlformats.org/drawingml/2006/spreadsheetDrawing">
      <xdr:col>10</xdr:col>
      <xdr:colOff>165100</xdr:colOff>
      <xdr:row>103</xdr:row>
      <xdr:rowOff>132080</xdr:rowOff>
    </xdr:to>
    <xdr:sp macro="" textlink="">
      <xdr:nvSpPr>
        <xdr:cNvPr id="432" name="楕円 431"/>
        <xdr:cNvSpPr/>
      </xdr:nvSpPr>
      <xdr:spPr>
        <a:xfrm>
          <a:off x="1930400" y="171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103</xdr:row>
      <xdr:rowOff>81280</xdr:rowOff>
    </xdr:from>
    <xdr:to xmlns:xdr="http://schemas.openxmlformats.org/drawingml/2006/spreadsheetDrawing">
      <xdr:col>15</xdr:col>
      <xdr:colOff>50800</xdr:colOff>
      <xdr:row>103</xdr:row>
      <xdr:rowOff>116840</xdr:rowOff>
    </xdr:to>
    <xdr:cxnSp macro="">
      <xdr:nvCxnSpPr>
        <xdr:cNvPr id="433" name="直線コネクタ 432"/>
        <xdr:cNvCxnSpPr/>
      </xdr:nvCxnSpPr>
      <xdr:spPr>
        <a:xfrm>
          <a:off x="1981200" y="17169130"/>
          <a:ext cx="8699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102</xdr:row>
      <xdr:rowOff>166370</xdr:rowOff>
    </xdr:from>
    <xdr:to xmlns:xdr="http://schemas.openxmlformats.org/drawingml/2006/spreadsheetDrawing">
      <xdr:col>6</xdr:col>
      <xdr:colOff>38100</xdr:colOff>
      <xdr:row>103</xdr:row>
      <xdr:rowOff>95885</xdr:rowOff>
    </xdr:to>
    <xdr:sp macro="" textlink="">
      <xdr:nvSpPr>
        <xdr:cNvPr id="434" name="楕円 433"/>
        <xdr:cNvSpPr/>
      </xdr:nvSpPr>
      <xdr:spPr>
        <a:xfrm>
          <a:off x="1060450" y="1708277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103</xdr:row>
      <xdr:rowOff>45085</xdr:rowOff>
    </xdr:from>
    <xdr:to xmlns:xdr="http://schemas.openxmlformats.org/drawingml/2006/spreadsheetDrawing">
      <xdr:col>10</xdr:col>
      <xdr:colOff>114300</xdr:colOff>
      <xdr:row>103</xdr:row>
      <xdr:rowOff>81280</xdr:rowOff>
    </xdr:to>
    <xdr:cxnSp macro="">
      <xdr:nvCxnSpPr>
        <xdr:cNvPr id="435" name="直線コネクタ 434"/>
        <xdr:cNvCxnSpPr/>
      </xdr:nvCxnSpPr>
      <xdr:spPr>
        <a:xfrm>
          <a:off x="1111250" y="17132935"/>
          <a:ext cx="8699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155575</xdr:rowOff>
    </xdr:from>
    <xdr:ext cx="405130" cy="256540"/>
    <xdr:sp macro="" textlink="">
      <xdr:nvSpPr>
        <xdr:cNvPr id="436" name="n_1aveValue【市民会館】&#10;有形固定資産減価償却率"/>
        <xdr:cNvSpPr txBox="1"/>
      </xdr:nvSpPr>
      <xdr:spPr>
        <a:xfrm>
          <a:off x="3513455" y="174148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139065</xdr:rowOff>
    </xdr:from>
    <xdr:ext cx="402590" cy="259080"/>
    <xdr:sp macro="" textlink="">
      <xdr:nvSpPr>
        <xdr:cNvPr id="437" name="n_2aveValue【市民会館】&#10;有形固定資産減価償却率"/>
        <xdr:cNvSpPr txBox="1"/>
      </xdr:nvSpPr>
      <xdr:spPr>
        <a:xfrm>
          <a:off x="2652395" y="173983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97790</xdr:rowOff>
    </xdr:from>
    <xdr:ext cx="402590" cy="256540"/>
    <xdr:sp macro="" textlink="">
      <xdr:nvSpPr>
        <xdr:cNvPr id="438" name="n_3aveValue【市民会館】&#10;有形固定資産減価償却率"/>
        <xdr:cNvSpPr txBox="1"/>
      </xdr:nvSpPr>
      <xdr:spPr>
        <a:xfrm>
          <a:off x="1782445" y="17357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52705</xdr:rowOff>
    </xdr:from>
    <xdr:ext cx="402590" cy="256540"/>
    <xdr:sp macro="" textlink="">
      <xdr:nvSpPr>
        <xdr:cNvPr id="439" name="n_4aveValue【市民会館】&#10;有形固定資産減価償却率"/>
        <xdr:cNvSpPr txBox="1"/>
      </xdr:nvSpPr>
      <xdr:spPr>
        <a:xfrm>
          <a:off x="912495" y="173120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48895</xdr:rowOff>
    </xdr:from>
    <xdr:ext cx="405130" cy="259080"/>
    <xdr:sp macro="" textlink="">
      <xdr:nvSpPr>
        <xdr:cNvPr id="440" name="n_1mainValue【市民会館】&#10;有形固定資産減価償却率"/>
        <xdr:cNvSpPr txBox="1"/>
      </xdr:nvSpPr>
      <xdr:spPr>
        <a:xfrm>
          <a:off x="3513455" y="16965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12700</xdr:rowOff>
    </xdr:from>
    <xdr:ext cx="402590" cy="259080"/>
    <xdr:sp macro="" textlink="">
      <xdr:nvSpPr>
        <xdr:cNvPr id="441" name="n_2mainValue【市民会館】&#10;有形固定資産減価償却率"/>
        <xdr:cNvSpPr txBox="1"/>
      </xdr:nvSpPr>
      <xdr:spPr>
        <a:xfrm>
          <a:off x="2652395" y="169291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148590</xdr:rowOff>
    </xdr:from>
    <xdr:ext cx="402590" cy="259080"/>
    <xdr:sp macro="" textlink="">
      <xdr:nvSpPr>
        <xdr:cNvPr id="442" name="n_3mainValue【市民会館】&#10;有形固定資産減価償却率"/>
        <xdr:cNvSpPr txBox="1"/>
      </xdr:nvSpPr>
      <xdr:spPr>
        <a:xfrm>
          <a:off x="1782445" y="168935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112395</xdr:rowOff>
    </xdr:from>
    <xdr:ext cx="402590" cy="256540"/>
    <xdr:sp macro="" textlink="">
      <xdr:nvSpPr>
        <xdr:cNvPr id="443" name="n_4mainValue【市民会館】&#10;有形固定資産減価償却率"/>
        <xdr:cNvSpPr txBox="1"/>
      </xdr:nvSpPr>
      <xdr:spPr>
        <a:xfrm>
          <a:off x="912495" y="168573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44" name="正方形/長方形 443"/>
        <xdr:cNvSpPr/>
      </xdr:nvSpPr>
      <xdr:spPr>
        <a:xfrm>
          <a:off x="6474460" y="15049500"/>
          <a:ext cx="4629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5" name="正方形/長方形 444"/>
        <xdr:cNvSpPr/>
      </xdr:nvSpPr>
      <xdr:spPr>
        <a:xfrm>
          <a:off x="659765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6" name="正方形/長方形 445"/>
        <xdr:cNvSpPr/>
      </xdr:nvSpPr>
      <xdr:spPr>
        <a:xfrm>
          <a:off x="659765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7" name="正方形/長方形 446"/>
        <xdr:cNvSpPr/>
      </xdr:nvSpPr>
      <xdr:spPr>
        <a:xfrm>
          <a:off x="759460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8" name="正方形/長方形 447"/>
        <xdr:cNvSpPr/>
      </xdr:nvSpPr>
      <xdr:spPr>
        <a:xfrm>
          <a:off x="759460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9" name="正方形/長方形 448"/>
        <xdr:cNvSpPr/>
      </xdr:nvSpPr>
      <xdr:spPr>
        <a:xfrm>
          <a:off x="871474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50" name="正方形/長方形 449"/>
        <xdr:cNvSpPr/>
      </xdr:nvSpPr>
      <xdr:spPr>
        <a:xfrm>
          <a:off x="871474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1" name="正方形/長方形 450"/>
        <xdr:cNvSpPr/>
      </xdr:nvSpPr>
      <xdr:spPr>
        <a:xfrm>
          <a:off x="6474460" y="16192500"/>
          <a:ext cx="4629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452" name="テキスト ボックス 451"/>
        <xdr:cNvSpPr txBox="1"/>
      </xdr:nvSpPr>
      <xdr:spPr>
        <a:xfrm>
          <a:off x="6436360" y="160020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53" name="直線コネクタ 452"/>
        <xdr:cNvCxnSpPr/>
      </xdr:nvCxnSpPr>
      <xdr:spPr>
        <a:xfrm>
          <a:off x="6474460" y="18478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54" name="直線コネクタ 453"/>
        <xdr:cNvCxnSpPr/>
      </xdr:nvCxnSpPr>
      <xdr:spPr>
        <a:xfrm>
          <a:off x="6474460" y="181521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5455" cy="256540"/>
    <xdr:sp macro="" textlink="">
      <xdr:nvSpPr>
        <xdr:cNvPr id="455" name="テキスト ボックス 454"/>
        <xdr:cNvSpPr txBox="1"/>
      </xdr:nvSpPr>
      <xdr:spPr>
        <a:xfrm>
          <a:off x="6014720" y="1800987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56" name="直線コネクタ 455"/>
        <xdr:cNvCxnSpPr/>
      </xdr:nvCxnSpPr>
      <xdr:spPr>
        <a:xfrm>
          <a:off x="6474460" y="1782572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5455" cy="259080"/>
    <xdr:sp macro="" textlink="">
      <xdr:nvSpPr>
        <xdr:cNvPr id="457" name="テキスト ボックス 456"/>
        <xdr:cNvSpPr txBox="1"/>
      </xdr:nvSpPr>
      <xdr:spPr>
        <a:xfrm>
          <a:off x="6014720" y="176828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8" name="直線コネクタ 457"/>
        <xdr:cNvCxnSpPr/>
      </xdr:nvCxnSpPr>
      <xdr:spPr>
        <a:xfrm>
          <a:off x="6474460" y="1749869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5455" cy="256540"/>
    <xdr:sp macro="" textlink="">
      <xdr:nvSpPr>
        <xdr:cNvPr id="459" name="テキスト ボックス 458"/>
        <xdr:cNvSpPr txBox="1"/>
      </xdr:nvSpPr>
      <xdr:spPr>
        <a:xfrm>
          <a:off x="6014720" y="1735709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60" name="直線コネクタ 459"/>
        <xdr:cNvCxnSpPr/>
      </xdr:nvCxnSpPr>
      <xdr:spPr>
        <a:xfrm>
          <a:off x="6474460" y="171723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5455" cy="258445"/>
    <xdr:sp macro="" textlink="">
      <xdr:nvSpPr>
        <xdr:cNvPr id="461" name="テキスト ボックス 460"/>
        <xdr:cNvSpPr txBox="1"/>
      </xdr:nvSpPr>
      <xdr:spPr>
        <a:xfrm>
          <a:off x="6014720" y="170300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62" name="直線コネクタ 461"/>
        <xdr:cNvCxnSpPr/>
      </xdr:nvCxnSpPr>
      <xdr:spPr>
        <a:xfrm>
          <a:off x="6474460" y="16845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5455" cy="259080"/>
    <xdr:sp macro="" textlink="">
      <xdr:nvSpPr>
        <xdr:cNvPr id="463" name="テキスト ボックス 462"/>
        <xdr:cNvSpPr txBox="1"/>
      </xdr:nvSpPr>
      <xdr:spPr>
        <a:xfrm>
          <a:off x="6014720" y="167036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64" name="直線コネクタ 463"/>
        <xdr:cNvCxnSpPr/>
      </xdr:nvCxnSpPr>
      <xdr:spPr>
        <a:xfrm>
          <a:off x="6474460" y="1651889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5455" cy="256540"/>
    <xdr:sp macro="" textlink="">
      <xdr:nvSpPr>
        <xdr:cNvPr id="465" name="テキスト ボックス 464"/>
        <xdr:cNvSpPr txBox="1"/>
      </xdr:nvSpPr>
      <xdr:spPr>
        <a:xfrm>
          <a:off x="6014720" y="1637665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66" name="直線コネクタ 465"/>
        <xdr:cNvCxnSpPr/>
      </xdr:nvCxnSpPr>
      <xdr:spPr>
        <a:xfrm>
          <a:off x="6474460" y="16192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5455" cy="259080"/>
    <xdr:sp macro="" textlink="">
      <xdr:nvSpPr>
        <xdr:cNvPr id="467" name="テキスト ボックス 466"/>
        <xdr:cNvSpPr txBox="1"/>
      </xdr:nvSpPr>
      <xdr:spPr>
        <a:xfrm>
          <a:off x="6014720"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8" name="【市民会館】&#10;一人当たり面積グラフ枠"/>
        <xdr:cNvSpPr/>
      </xdr:nvSpPr>
      <xdr:spPr>
        <a:xfrm>
          <a:off x="6474460" y="16192500"/>
          <a:ext cx="4629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100</xdr:row>
      <xdr:rowOff>99060</xdr:rowOff>
    </xdr:from>
    <xdr:to xmlns:xdr="http://schemas.openxmlformats.org/drawingml/2006/spreadsheetDrawing">
      <xdr:col>54</xdr:col>
      <xdr:colOff>186690</xdr:colOff>
      <xdr:row>108</xdr:row>
      <xdr:rowOff>30480</xdr:rowOff>
    </xdr:to>
    <xdr:cxnSp macro="">
      <xdr:nvCxnSpPr>
        <xdr:cNvPr id="469" name="直線コネクタ 468"/>
        <xdr:cNvCxnSpPr/>
      </xdr:nvCxnSpPr>
      <xdr:spPr>
        <a:xfrm flipV="1">
          <a:off x="10267950" y="1667256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34290</xdr:rowOff>
    </xdr:from>
    <xdr:ext cx="469900" cy="259080"/>
    <xdr:sp macro="" textlink="">
      <xdr:nvSpPr>
        <xdr:cNvPr id="470" name="【市民会館】&#10;一人当たり面積最小値テキスト"/>
        <xdr:cNvSpPr txBox="1"/>
      </xdr:nvSpPr>
      <xdr:spPr>
        <a:xfrm>
          <a:off x="10306050" y="17979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30480</xdr:rowOff>
    </xdr:from>
    <xdr:to xmlns:xdr="http://schemas.openxmlformats.org/drawingml/2006/spreadsheetDrawing">
      <xdr:col>55</xdr:col>
      <xdr:colOff>88900</xdr:colOff>
      <xdr:row>108</xdr:row>
      <xdr:rowOff>30480</xdr:rowOff>
    </xdr:to>
    <xdr:cxnSp macro="">
      <xdr:nvCxnSpPr>
        <xdr:cNvPr id="471" name="直線コネクタ 470"/>
        <xdr:cNvCxnSpPr/>
      </xdr:nvCxnSpPr>
      <xdr:spPr>
        <a:xfrm>
          <a:off x="10182860" y="179755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45720</xdr:rowOff>
    </xdr:from>
    <xdr:ext cx="469900" cy="259080"/>
    <xdr:sp macro="" textlink="">
      <xdr:nvSpPr>
        <xdr:cNvPr id="472" name="【市民会館】&#10;一人当たり面積最大値テキスト"/>
        <xdr:cNvSpPr txBox="1"/>
      </xdr:nvSpPr>
      <xdr:spPr>
        <a:xfrm>
          <a:off x="10306050" y="16447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99060</xdr:rowOff>
    </xdr:from>
    <xdr:to xmlns:xdr="http://schemas.openxmlformats.org/drawingml/2006/spreadsheetDrawing">
      <xdr:col>55</xdr:col>
      <xdr:colOff>88900</xdr:colOff>
      <xdr:row>100</xdr:row>
      <xdr:rowOff>99060</xdr:rowOff>
    </xdr:to>
    <xdr:cxnSp macro="">
      <xdr:nvCxnSpPr>
        <xdr:cNvPr id="473" name="直線コネクタ 472"/>
        <xdr:cNvCxnSpPr/>
      </xdr:nvCxnSpPr>
      <xdr:spPr>
        <a:xfrm>
          <a:off x="10182860" y="166725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10795</xdr:rowOff>
    </xdr:from>
    <xdr:ext cx="469900" cy="258445"/>
    <xdr:sp macro="" textlink="">
      <xdr:nvSpPr>
        <xdr:cNvPr id="474" name="【市民会館】&#10;一人当たり面積平均値テキスト"/>
        <xdr:cNvSpPr txBox="1"/>
      </xdr:nvSpPr>
      <xdr:spPr>
        <a:xfrm>
          <a:off x="10306050" y="172700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159385</xdr:rowOff>
    </xdr:from>
    <xdr:to xmlns:xdr="http://schemas.openxmlformats.org/drawingml/2006/spreadsheetDrawing">
      <xdr:col>55</xdr:col>
      <xdr:colOff>50800</xdr:colOff>
      <xdr:row>105</xdr:row>
      <xdr:rowOff>89535</xdr:rowOff>
    </xdr:to>
    <xdr:sp macro="" textlink="">
      <xdr:nvSpPr>
        <xdr:cNvPr id="475" name="フローチャート: 判断 474"/>
        <xdr:cNvSpPr/>
      </xdr:nvSpPr>
      <xdr:spPr>
        <a:xfrm>
          <a:off x="10220960" y="174186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153035</xdr:rowOff>
    </xdr:from>
    <xdr:to xmlns:xdr="http://schemas.openxmlformats.org/drawingml/2006/spreadsheetDrawing">
      <xdr:col>50</xdr:col>
      <xdr:colOff>165100</xdr:colOff>
      <xdr:row>105</xdr:row>
      <xdr:rowOff>83185</xdr:rowOff>
    </xdr:to>
    <xdr:sp macro="" textlink="">
      <xdr:nvSpPr>
        <xdr:cNvPr id="476" name="フローチャート: 判断 475"/>
        <xdr:cNvSpPr/>
      </xdr:nvSpPr>
      <xdr:spPr>
        <a:xfrm>
          <a:off x="9398000" y="1741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7620</xdr:rowOff>
    </xdr:from>
    <xdr:to xmlns:xdr="http://schemas.openxmlformats.org/drawingml/2006/spreadsheetDrawing">
      <xdr:col>46</xdr:col>
      <xdr:colOff>38100</xdr:colOff>
      <xdr:row>105</xdr:row>
      <xdr:rowOff>109220</xdr:rowOff>
    </xdr:to>
    <xdr:sp macro="" textlink="">
      <xdr:nvSpPr>
        <xdr:cNvPr id="477" name="フローチャート: 判断 476"/>
        <xdr:cNvSpPr/>
      </xdr:nvSpPr>
      <xdr:spPr>
        <a:xfrm>
          <a:off x="8528050" y="174383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104</xdr:row>
      <xdr:rowOff>146050</xdr:rowOff>
    </xdr:from>
    <xdr:to xmlns:xdr="http://schemas.openxmlformats.org/drawingml/2006/spreadsheetDrawing">
      <xdr:col>41</xdr:col>
      <xdr:colOff>101600</xdr:colOff>
      <xdr:row>105</xdr:row>
      <xdr:rowOff>76200</xdr:rowOff>
    </xdr:to>
    <xdr:sp macro="" textlink="">
      <xdr:nvSpPr>
        <xdr:cNvPr id="478" name="フローチャート: 判断 477"/>
        <xdr:cNvSpPr/>
      </xdr:nvSpPr>
      <xdr:spPr>
        <a:xfrm>
          <a:off x="7654290" y="1740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104</xdr:row>
      <xdr:rowOff>162560</xdr:rowOff>
    </xdr:from>
    <xdr:to xmlns:xdr="http://schemas.openxmlformats.org/drawingml/2006/spreadsheetDrawing">
      <xdr:col>36</xdr:col>
      <xdr:colOff>165100</xdr:colOff>
      <xdr:row>105</xdr:row>
      <xdr:rowOff>92710</xdr:rowOff>
    </xdr:to>
    <xdr:sp macro="" textlink="">
      <xdr:nvSpPr>
        <xdr:cNvPr id="479" name="フローチャート: 判断 478"/>
        <xdr:cNvSpPr/>
      </xdr:nvSpPr>
      <xdr:spPr>
        <a:xfrm>
          <a:off x="6784340" y="1742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80" name="テキスト ボックス 479"/>
        <xdr:cNvSpPr txBox="1"/>
      </xdr:nvSpPr>
      <xdr:spPr>
        <a:xfrm>
          <a:off x="1008126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1365" cy="259080"/>
    <xdr:sp macro="" textlink="">
      <xdr:nvSpPr>
        <xdr:cNvPr id="481" name="テキスト ボックス 480"/>
        <xdr:cNvSpPr txBox="1"/>
      </xdr:nvSpPr>
      <xdr:spPr>
        <a:xfrm>
          <a:off x="926211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1365" cy="259080"/>
    <xdr:sp macro="" textlink="">
      <xdr:nvSpPr>
        <xdr:cNvPr id="482" name="テキスト ボックス 481"/>
        <xdr:cNvSpPr txBox="1"/>
      </xdr:nvSpPr>
      <xdr:spPr>
        <a:xfrm>
          <a:off x="839216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483" name="テキスト ボックス 482"/>
        <xdr:cNvSpPr txBox="1"/>
      </xdr:nvSpPr>
      <xdr:spPr>
        <a:xfrm>
          <a:off x="75184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1365" cy="259080"/>
    <xdr:sp macro="" textlink="">
      <xdr:nvSpPr>
        <xdr:cNvPr id="484" name="テキスト ボックス 483"/>
        <xdr:cNvSpPr txBox="1"/>
      </xdr:nvSpPr>
      <xdr:spPr>
        <a:xfrm>
          <a:off x="664845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123190</xdr:rowOff>
    </xdr:from>
    <xdr:to xmlns:xdr="http://schemas.openxmlformats.org/drawingml/2006/spreadsheetDrawing">
      <xdr:col>55</xdr:col>
      <xdr:colOff>50800</xdr:colOff>
      <xdr:row>107</xdr:row>
      <xdr:rowOff>53340</xdr:rowOff>
    </xdr:to>
    <xdr:sp macro="" textlink="">
      <xdr:nvSpPr>
        <xdr:cNvPr id="485" name="楕円 484"/>
        <xdr:cNvSpPr/>
      </xdr:nvSpPr>
      <xdr:spPr>
        <a:xfrm>
          <a:off x="10220960" y="177253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101600</xdr:rowOff>
    </xdr:from>
    <xdr:ext cx="469900" cy="259080"/>
    <xdr:sp macro="" textlink="">
      <xdr:nvSpPr>
        <xdr:cNvPr id="486" name="【市民会館】&#10;一人当たり面積該当値テキスト"/>
        <xdr:cNvSpPr txBox="1"/>
      </xdr:nvSpPr>
      <xdr:spPr>
        <a:xfrm>
          <a:off x="10306050" y="17703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126365</xdr:rowOff>
    </xdr:from>
    <xdr:to xmlns:xdr="http://schemas.openxmlformats.org/drawingml/2006/spreadsheetDrawing">
      <xdr:col>50</xdr:col>
      <xdr:colOff>165100</xdr:colOff>
      <xdr:row>107</xdr:row>
      <xdr:rowOff>56515</xdr:rowOff>
    </xdr:to>
    <xdr:sp macro="" textlink="">
      <xdr:nvSpPr>
        <xdr:cNvPr id="487" name="楕円 486"/>
        <xdr:cNvSpPr/>
      </xdr:nvSpPr>
      <xdr:spPr>
        <a:xfrm>
          <a:off x="9398000" y="177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2540</xdr:rowOff>
    </xdr:from>
    <xdr:to xmlns:xdr="http://schemas.openxmlformats.org/drawingml/2006/spreadsheetDrawing">
      <xdr:col>55</xdr:col>
      <xdr:colOff>0</xdr:colOff>
      <xdr:row>107</xdr:row>
      <xdr:rowOff>6350</xdr:rowOff>
    </xdr:to>
    <xdr:cxnSp macro="">
      <xdr:nvCxnSpPr>
        <xdr:cNvPr id="488" name="直線コネクタ 487"/>
        <xdr:cNvCxnSpPr/>
      </xdr:nvCxnSpPr>
      <xdr:spPr>
        <a:xfrm flipV="1">
          <a:off x="9448800" y="17776190"/>
          <a:ext cx="8191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130175</xdr:rowOff>
    </xdr:from>
    <xdr:to xmlns:xdr="http://schemas.openxmlformats.org/drawingml/2006/spreadsheetDrawing">
      <xdr:col>46</xdr:col>
      <xdr:colOff>38100</xdr:colOff>
      <xdr:row>107</xdr:row>
      <xdr:rowOff>60325</xdr:rowOff>
    </xdr:to>
    <xdr:sp macro="" textlink="">
      <xdr:nvSpPr>
        <xdr:cNvPr id="489" name="楕円 488"/>
        <xdr:cNvSpPr/>
      </xdr:nvSpPr>
      <xdr:spPr>
        <a:xfrm>
          <a:off x="8528050" y="177323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6350</xdr:rowOff>
    </xdr:from>
    <xdr:to xmlns:xdr="http://schemas.openxmlformats.org/drawingml/2006/spreadsheetDrawing">
      <xdr:col>50</xdr:col>
      <xdr:colOff>114300</xdr:colOff>
      <xdr:row>107</xdr:row>
      <xdr:rowOff>9525</xdr:rowOff>
    </xdr:to>
    <xdr:cxnSp macro="">
      <xdr:nvCxnSpPr>
        <xdr:cNvPr id="490" name="直線コネクタ 489"/>
        <xdr:cNvCxnSpPr/>
      </xdr:nvCxnSpPr>
      <xdr:spPr>
        <a:xfrm flipV="1">
          <a:off x="8578850" y="17780000"/>
          <a:ext cx="869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130175</xdr:rowOff>
    </xdr:from>
    <xdr:to xmlns:xdr="http://schemas.openxmlformats.org/drawingml/2006/spreadsheetDrawing">
      <xdr:col>41</xdr:col>
      <xdr:colOff>101600</xdr:colOff>
      <xdr:row>107</xdr:row>
      <xdr:rowOff>60325</xdr:rowOff>
    </xdr:to>
    <xdr:sp macro="" textlink="">
      <xdr:nvSpPr>
        <xdr:cNvPr id="491" name="楕円 490"/>
        <xdr:cNvSpPr/>
      </xdr:nvSpPr>
      <xdr:spPr>
        <a:xfrm>
          <a:off x="765429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9525</xdr:rowOff>
    </xdr:from>
    <xdr:to xmlns:xdr="http://schemas.openxmlformats.org/drawingml/2006/spreadsheetDrawing">
      <xdr:col>45</xdr:col>
      <xdr:colOff>177800</xdr:colOff>
      <xdr:row>107</xdr:row>
      <xdr:rowOff>9525</xdr:rowOff>
    </xdr:to>
    <xdr:cxnSp macro="">
      <xdr:nvCxnSpPr>
        <xdr:cNvPr id="492" name="直線コネクタ 491"/>
        <xdr:cNvCxnSpPr/>
      </xdr:nvCxnSpPr>
      <xdr:spPr>
        <a:xfrm>
          <a:off x="7705090" y="1778317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133350</xdr:rowOff>
    </xdr:from>
    <xdr:to xmlns:xdr="http://schemas.openxmlformats.org/drawingml/2006/spreadsheetDrawing">
      <xdr:col>36</xdr:col>
      <xdr:colOff>165100</xdr:colOff>
      <xdr:row>107</xdr:row>
      <xdr:rowOff>63500</xdr:rowOff>
    </xdr:to>
    <xdr:sp macro="" textlink="">
      <xdr:nvSpPr>
        <xdr:cNvPr id="493" name="楕円 492"/>
        <xdr:cNvSpPr/>
      </xdr:nvSpPr>
      <xdr:spPr>
        <a:xfrm>
          <a:off x="6784340" y="177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9525</xdr:rowOff>
    </xdr:from>
    <xdr:to xmlns:xdr="http://schemas.openxmlformats.org/drawingml/2006/spreadsheetDrawing">
      <xdr:col>41</xdr:col>
      <xdr:colOff>50800</xdr:colOff>
      <xdr:row>107</xdr:row>
      <xdr:rowOff>12700</xdr:rowOff>
    </xdr:to>
    <xdr:cxnSp macro="">
      <xdr:nvCxnSpPr>
        <xdr:cNvPr id="494" name="直線コネクタ 493"/>
        <xdr:cNvCxnSpPr/>
      </xdr:nvCxnSpPr>
      <xdr:spPr>
        <a:xfrm flipV="1">
          <a:off x="6835140" y="17783175"/>
          <a:ext cx="869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103</xdr:row>
      <xdr:rowOff>99695</xdr:rowOff>
    </xdr:from>
    <xdr:ext cx="469265" cy="256540"/>
    <xdr:sp macro="" textlink="">
      <xdr:nvSpPr>
        <xdr:cNvPr id="495" name="n_1aveValue【市民会館】&#10;一人当たり面積"/>
        <xdr:cNvSpPr txBox="1"/>
      </xdr:nvSpPr>
      <xdr:spPr>
        <a:xfrm>
          <a:off x="9204960" y="1718754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125730</xdr:rowOff>
    </xdr:from>
    <xdr:ext cx="467995" cy="259080"/>
    <xdr:sp macro="" textlink="">
      <xdr:nvSpPr>
        <xdr:cNvPr id="496" name="n_2aveValue【市民会館】&#10;一人当たり面積"/>
        <xdr:cNvSpPr txBox="1"/>
      </xdr:nvSpPr>
      <xdr:spPr>
        <a:xfrm>
          <a:off x="8347710" y="172135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103</xdr:row>
      <xdr:rowOff>92710</xdr:rowOff>
    </xdr:from>
    <xdr:ext cx="467995" cy="259080"/>
    <xdr:sp macro="" textlink="">
      <xdr:nvSpPr>
        <xdr:cNvPr id="497" name="n_3aveValue【市民会館】&#10;一人当たり面積"/>
        <xdr:cNvSpPr txBox="1"/>
      </xdr:nvSpPr>
      <xdr:spPr>
        <a:xfrm>
          <a:off x="7473950" y="17180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103</xdr:row>
      <xdr:rowOff>109220</xdr:rowOff>
    </xdr:from>
    <xdr:ext cx="467995" cy="256540"/>
    <xdr:sp macro="" textlink="">
      <xdr:nvSpPr>
        <xdr:cNvPr id="498" name="n_4aveValue【市民会館】&#10;一人当たり面積"/>
        <xdr:cNvSpPr txBox="1"/>
      </xdr:nvSpPr>
      <xdr:spPr>
        <a:xfrm>
          <a:off x="6604000" y="1719707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47625</xdr:rowOff>
    </xdr:from>
    <xdr:ext cx="469265" cy="259080"/>
    <xdr:sp macro="" textlink="">
      <xdr:nvSpPr>
        <xdr:cNvPr id="499" name="n_1mainValue【市民会館】&#10;一人当たり面積"/>
        <xdr:cNvSpPr txBox="1"/>
      </xdr:nvSpPr>
      <xdr:spPr>
        <a:xfrm>
          <a:off x="9204960" y="17821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52070</xdr:rowOff>
    </xdr:from>
    <xdr:ext cx="467995" cy="256540"/>
    <xdr:sp macro="" textlink="">
      <xdr:nvSpPr>
        <xdr:cNvPr id="500" name="n_2mainValue【市民会館】&#10;一人当たり面積"/>
        <xdr:cNvSpPr txBox="1"/>
      </xdr:nvSpPr>
      <xdr:spPr>
        <a:xfrm>
          <a:off x="8347710" y="1782572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52070</xdr:rowOff>
    </xdr:from>
    <xdr:ext cx="467995" cy="256540"/>
    <xdr:sp macro="" textlink="">
      <xdr:nvSpPr>
        <xdr:cNvPr id="501" name="n_3mainValue【市民会館】&#10;一人当たり面積"/>
        <xdr:cNvSpPr txBox="1"/>
      </xdr:nvSpPr>
      <xdr:spPr>
        <a:xfrm>
          <a:off x="7473950" y="1782572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54610</xdr:rowOff>
    </xdr:from>
    <xdr:ext cx="467995" cy="256540"/>
    <xdr:sp macro="" textlink="">
      <xdr:nvSpPr>
        <xdr:cNvPr id="502" name="n_4mainValue【市民会館】&#10;一人当たり面積"/>
        <xdr:cNvSpPr txBox="1"/>
      </xdr:nvSpPr>
      <xdr:spPr>
        <a:xfrm>
          <a:off x="6604000" y="1782826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503" name="正方形/長方形 502"/>
        <xdr:cNvSpPr/>
      </xdr:nvSpPr>
      <xdr:spPr>
        <a:xfrm>
          <a:off x="12198350" y="40449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504" name="正方形/長方形 503"/>
        <xdr:cNvSpPr/>
      </xdr:nvSpPr>
      <xdr:spPr>
        <a:xfrm>
          <a:off x="1232154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83185</xdr:rowOff>
    </xdr:from>
    <xdr:to xmlns:xdr="http://schemas.openxmlformats.org/drawingml/2006/spreadsheetDrawing">
      <xdr:col>74</xdr:col>
      <xdr:colOff>0</xdr:colOff>
      <xdr:row>30</xdr:row>
      <xdr:rowOff>165100</xdr:rowOff>
    </xdr:to>
    <xdr:sp macro="" textlink="">
      <xdr:nvSpPr>
        <xdr:cNvPr id="505" name="正方形/長方形 504"/>
        <xdr:cNvSpPr/>
      </xdr:nvSpPr>
      <xdr:spPr>
        <a:xfrm>
          <a:off x="1232154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506" name="正方形/長方形 505"/>
        <xdr:cNvSpPr/>
      </xdr:nvSpPr>
      <xdr:spPr>
        <a:xfrm>
          <a:off x="1331849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83185</xdr:rowOff>
    </xdr:from>
    <xdr:to xmlns:xdr="http://schemas.openxmlformats.org/drawingml/2006/spreadsheetDrawing">
      <xdr:col>79</xdr:col>
      <xdr:colOff>63500</xdr:colOff>
      <xdr:row>30</xdr:row>
      <xdr:rowOff>165100</xdr:rowOff>
    </xdr:to>
    <xdr:sp macro="" textlink="">
      <xdr:nvSpPr>
        <xdr:cNvPr id="507" name="正方形/長方形 506"/>
        <xdr:cNvSpPr/>
      </xdr:nvSpPr>
      <xdr:spPr>
        <a:xfrm>
          <a:off x="1331849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8" name="正方形/長方形 507"/>
        <xdr:cNvSpPr/>
      </xdr:nvSpPr>
      <xdr:spPr>
        <a:xfrm>
          <a:off x="1443863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77</xdr:col>
      <xdr:colOff>63500</xdr:colOff>
      <xdr:row>29</xdr:row>
      <xdr:rowOff>83185</xdr:rowOff>
    </xdr:from>
    <xdr:to xmlns:xdr="http://schemas.openxmlformats.org/drawingml/2006/spreadsheetDrawing">
      <xdr:col>85</xdr:col>
      <xdr:colOff>63500</xdr:colOff>
      <xdr:row>30</xdr:row>
      <xdr:rowOff>165100</xdr:rowOff>
    </xdr:to>
    <xdr:sp macro="" textlink="">
      <xdr:nvSpPr>
        <xdr:cNvPr id="509" name="正方形/長方形 508"/>
        <xdr:cNvSpPr/>
      </xdr:nvSpPr>
      <xdr:spPr>
        <a:xfrm>
          <a:off x="1443863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0" name="正方形/長方形 509"/>
        <xdr:cNvSpPr/>
      </xdr:nvSpPr>
      <xdr:spPr>
        <a:xfrm>
          <a:off x="12198350" y="5143500"/>
          <a:ext cx="4629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11" name="正方形/長方形 510"/>
        <xdr:cNvSpPr/>
      </xdr:nvSpPr>
      <xdr:spPr>
        <a:xfrm>
          <a:off x="17922240" y="40449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12" name="正方形/長方形 511"/>
        <xdr:cNvSpPr/>
      </xdr:nvSpPr>
      <xdr:spPr>
        <a:xfrm>
          <a:off x="1804924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83185</xdr:rowOff>
    </xdr:from>
    <xdr:to xmlns:xdr="http://schemas.openxmlformats.org/drawingml/2006/spreadsheetDrawing">
      <xdr:col>104</xdr:col>
      <xdr:colOff>127000</xdr:colOff>
      <xdr:row>30</xdr:row>
      <xdr:rowOff>165100</xdr:rowOff>
    </xdr:to>
    <xdr:sp macro="" textlink="">
      <xdr:nvSpPr>
        <xdr:cNvPr id="513" name="正方形/長方形 512"/>
        <xdr:cNvSpPr/>
      </xdr:nvSpPr>
      <xdr:spPr>
        <a:xfrm>
          <a:off x="1804924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14" name="正方形/長方形 513"/>
        <xdr:cNvSpPr/>
      </xdr:nvSpPr>
      <xdr:spPr>
        <a:xfrm>
          <a:off x="1904238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83185</xdr:rowOff>
    </xdr:from>
    <xdr:to xmlns:xdr="http://schemas.openxmlformats.org/drawingml/2006/spreadsheetDrawing">
      <xdr:col>110</xdr:col>
      <xdr:colOff>0</xdr:colOff>
      <xdr:row>30</xdr:row>
      <xdr:rowOff>165100</xdr:rowOff>
    </xdr:to>
    <xdr:sp macro="" textlink="">
      <xdr:nvSpPr>
        <xdr:cNvPr id="515" name="正方形/長方形 514"/>
        <xdr:cNvSpPr/>
      </xdr:nvSpPr>
      <xdr:spPr>
        <a:xfrm>
          <a:off x="1904238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16" name="正方形/長方形 515"/>
        <xdr:cNvSpPr/>
      </xdr:nvSpPr>
      <xdr:spPr>
        <a:xfrm>
          <a:off x="2016252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108</xdr:col>
      <xdr:colOff>0</xdr:colOff>
      <xdr:row>29</xdr:row>
      <xdr:rowOff>83185</xdr:rowOff>
    </xdr:from>
    <xdr:to xmlns:xdr="http://schemas.openxmlformats.org/drawingml/2006/spreadsheetDrawing">
      <xdr:col>116</xdr:col>
      <xdr:colOff>0</xdr:colOff>
      <xdr:row>30</xdr:row>
      <xdr:rowOff>165100</xdr:rowOff>
    </xdr:to>
    <xdr:sp macro="" textlink="">
      <xdr:nvSpPr>
        <xdr:cNvPr id="517" name="正方形/長方形 516"/>
        <xdr:cNvSpPr/>
      </xdr:nvSpPr>
      <xdr:spPr>
        <a:xfrm>
          <a:off x="2016252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18" name="正方形/長方形 517"/>
        <xdr:cNvSpPr/>
      </xdr:nvSpPr>
      <xdr:spPr>
        <a:xfrm>
          <a:off x="17922240" y="5143500"/>
          <a:ext cx="463296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9" name="正方形/長方形 518"/>
        <xdr:cNvSpPr/>
      </xdr:nvSpPr>
      <xdr:spPr>
        <a:xfrm>
          <a:off x="12198350" y="77152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20" name="正方形/長方形 519"/>
        <xdr:cNvSpPr/>
      </xdr:nvSpPr>
      <xdr:spPr>
        <a:xfrm>
          <a:off x="1232154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21" name="正方形/長方形 520"/>
        <xdr:cNvSpPr/>
      </xdr:nvSpPr>
      <xdr:spPr>
        <a:xfrm>
          <a:off x="1232154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22" name="正方形/長方形 521"/>
        <xdr:cNvSpPr/>
      </xdr:nvSpPr>
      <xdr:spPr>
        <a:xfrm>
          <a:off x="1331849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23" name="正方形/長方形 522"/>
        <xdr:cNvSpPr/>
      </xdr:nvSpPr>
      <xdr:spPr>
        <a:xfrm>
          <a:off x="1331849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24" name="正方形/長方形 523"/>
        <xdr:cNvSpPr/>
      </xdr:nvSpPr>
      <xdr:spPr>
        <a:xfrm>
          <a:off x="1443863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25" name="正方形/長方形 524"/>
        <xdr:cNvSpPr/>
      </xdr:nvSpPr>
      <xdr:spPr>
        <a:xfrm>
          <a:off x="1443863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6" name="正方形/長方形 525"/>
        <xdr:cNvSpPr/>
      </xdr:nvSpPr>
      <xdr:spPr>
        <a:xfrm>
          <a:off x="12198350" y="88138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527" name="テキスト ボックス 526"/>
        <xdr:cNvSpPr txBox="1"/>
      </xdr:nvSpPr>
      <xdr:spPr>
        <a:xfrm>
          <a:off x="12160250" y="862965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8" name="直線コネクタ 527"/>
        <xdr:cNvCxnSpPr/>
      </xdr:nvCxnSpPr>
      <xdr:spPr>
        <a:xfrm>
          <a:off x="12198350" y="11017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529" name="テキスト ボックス 528"/>
        <xdr:cNvSpPr txBox="1"/>
      </xdr:nvSpPr>
      <xdr:spPr>
        <a:xfrm>
          <a:off x="11742420" y="10881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30" name="直線コネクタ 529"/>
        <xdr:cNvCxnSpPr/>
      </xdr:nvCxnSpPr>
      <xdr:spPr>
        <a:xfrm>
          <a:off x="12198350" y="105727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29210</xdr:rowOff>
    </xdr:from>
    <xdr:ext cx="465455" cy="256540"/>
    <xdr:sp macro="" textlink="">
      <xdr:nvSpPr>
        <xdr:cNvPr id="531" name="テキスト ボックス 530"/>
        <xdr:cNvSpPr txBox="1"/>
      </xdr:nvSpPr>
      <xdr:spPr>
        <a:xfrm>
          <a:off x="11742420" y="1043686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532" name="直線コネクタ 531"/>
        <xdr:cNvCxnSpPr/>
      </xdr:nvCxnSpPr>
      <xdr:spPr>
        <a:xfrm>
          <a:off x="12198350" y="101346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2590" cy="256540"/>
    <xdr:sp macro="" textlink="">
      <xdr:nvSpPr>
        <xdr:cNvPr id="533" name="テキスト ボックス 532"/>
        <xdr:cNvSpPr txBox="1"/>
      </xdr:nvSpPr>
      <xdr:spPr>
        <a:xfrm>
          <a:off x="11802745" y="99987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34" name="直線コネクタ 533"/>
        <xdr:cNvCxnSpPr/>
      </xdr:nvCxnSpPr>
      <xdr:spPr>
        <a:xfrm>
          <a:off x="12198350" y="9696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2590" cy="257175"/>
    <xdr:sp macro="" textlink="">
      <xdr:nvSpPr>
        <xdr:cNvPr id="535" name="テキスト ボックス 534"/>
        <xdr:cNvSpPr txBox="1"/>
      </xdr:nvSpPr>
      <xdr:spPr>
        <a:xfrm>
          <a:off x="11802745" y="956056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36" name="直線コネクタ 535"/>
        <xdr:cNvCxnSpPr/>
      </xdr:nvCxnSpPr>
      <xdr:spPr>
        <a:xfrm>
          <a:off x="12198350" y="9251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2590" cy="256540"/>
    <xdr:sp macro="" textlink="">
      <xdr:nvSpPr>
        <xdr:cNvPr id="537" name="テキスト ボックス 536"/>
        <xdr:cNvSpPr txBox="1"/>
      </xdr:nvSpPr>
      <xdr:spPr>
        <a:xfrm>
          <a:off x="11802745" y="91160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8" name="直線コネクタ 537"/>
        <xdr:cNvCxnSpPr/>
      </xdr:nvCxnSpPr>
      <xdr:spPr>
        <a:xfrm>
          <a:off x="12198350" y="8813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2590" cy="256540"/>
    <xdr:sp macro="" textlink="">
      <xdr:nvSpPr>
        <xdr:cNvPr id="539" name="テキスト ボックス 538"/>
        <xdr:cNvSpPr txBox="1"/>
      </xdr:nvSpPr>
      <xdr:spPr>
        <a:xfrm>
          <a:off x="11802745" y="86779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40" name="【保健センター・保健所】&#10;有形固定資産減価償却率グラフ枠"/>
        <xdr:cNvSpPr/>
      </xdr:nvSpPr>
      <xdr:spPr>
        <a:xfrm>
          <a:off x="12198350" y="88138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98425</xdr:rowOff>
    </xdr:from>
    <xdr:to xmlns:xdr="http://schemas.openxmlformats.org/drawingml/2006/spreadsheetDrawing">
      <xdr:col>85</xdr:col>
      <xdr:colOff>126365</xdr:colOff>
      <xdr:row>62</xdr:row>
      <xdr:rowOff>84455</xdr:rowOff>
    </xdr:to>
    <xdr:cxnSp macro="">
      <xdr:nvCxnSpPr>
        <xdr:cNvPr id="541" name="直線コネクタ 540"/>
        <xdr:cNvCxnSpPr/>
      </xdr:nvCxnSpPr>
      <xdr:spPr>
        <a:xfrm flipV="1">
          <a:off x="15995015" y="9185275"/>
          <a:ext cx="0" cy="1141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88265</xdr:rowOff>
    </xdr:from>
    <xdr:ext cx="405130" cy="256540"/>
    <xdr:sp macro="" textlink="">
      <xdr:nvSpPr>
        <xdr:cNvPr id="542" name="【保健センター・保健所】&#10;有形固定資産減価償却率最小値テキスト"/>
        <xdr:cNvSpPr txBox="1"/>
      </xdr:nvSpPr>
      <xdr:spPr>
        <a:xfrm>
          <a:off x="16033750" y="103308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84455</xdr:rowOff>
    </xdr:from>
    <xdr:to xmlns:xdr="http://schemas.openxmlformats.org/drawingml/2006/spreadsheetDrawing">
      <xdr:col>86</xdr:col>
      <xdr:colOff>25400</xdr:colOff>
      <xdr:row>62</xdr:row>
      <xdr:rowOff>84455</xdr:rowOff>
    </xdr:to>
    <xdr:cxnSp macro="">
      <xdr:nvCxnSpPr>
        <xdr:cNvPr id="543" name="直線コネクタ 542"/>
        <xdr:cNvCxnSpPr/>
      </xdr:nvCxnSpPr>
      <xdr:spPr>
        <a:xfrm>
          <a:off x="15906750" y="103270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45085</xdr:rowOff>
    </xdr:from>
    <xdr:ext cx="405130" cy="258445"/>
    <xdr:sp macro="" textlink="">
      <xdr:nvSpPr>
        <xdr:cNvPr id="544" name="【保健センター・保健所】&#10;有形固定資産減価償却率最大値テキスト"/>
        <xdr:cNvSpPr txBox="1"/>
      </xdr:nvSpPr>
      <xdr:spPr>
        <a:xfrm>
          <a:off x="16033750" y="8966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98425</xdr:rowOff>
    </xdr:from>
    <xdr:to xmlns:xdr="http://schemas.openxmlformats.org/drawingml/2006/spreadsheetDrawing">
      <xdr:col>86</xdr:col>
      <xdr:colOff>25400</xdr:colOff>
      <xdr:row>55</xdr:row>
      <xdr:rowOff>98425</xdr:rowOff>
    </xdr:to>
    <xdr:cxnSp macro="">
      <xdr:nvCxnSpPr>
        <xdr:cNvPr id="545" name="直線コネクタ 544"/>
        <xdr:cNvCxnSpPr/>
      </xdr:nvCxnSpPr>
      <xdr:spPr>
        <a:xfrm>
          <a:off x="15906750" y="91852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67310</xdr:rowOff>
    </xdr:from>
    <xdr:ext cx="405130" cy="259080"/>
    <xdr:sp macro="" textlink="">
      <xdr:nvSpPr>
        <xdr:cNvPr id="546" name="【保健センター・保健所】&#10;有形固定資産減価償却率平均値テキスト"/>
        <xdr:cNvSpPr txBox="1"/>
      </xdr:nvSpPr>
      <xdr:spPr>
        <a:xfrm>
          <a:off x="16033750" y="94843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88900</xdr:rowOff>
    </xdr:from>
    <xdr:to xmlns:xdr="http://schemas.openxmlformats.org/drawingml/2006/spreadsheetDrawing">
      <xdr:col>85</xdr:col>
      <xdr:colOff>177800</xdr:colOff>
      <xdr:row>58</xdr:row>
      <xdr:rowOff>19050</xdr:rowOff>
    </xdr:to>
    <xdr:sp macro="" textlink="">
      <xdr:nvSpPr>
        <xdr:cNvPr id="547" name="フローチャート: 判断 546"/>
        <xdr:cNvSpPr/>
      </xdr:nvSpPr>
      <xdr:spPr>
        <a:xfrm>
          <a:off x="15944850" y="9505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56</xdr:row>
      <xdr:rowOff>136525</xdr:rowOff>
    </xdr:from>
    <xdr:to xmlns:xdr="http://schemas.openxmlformats.org/drawingml/2006/spreadsheetDrawing">
      <xdr:col>81</xdr:col>
      <xdr:colOff>101600</xdr:colOff>
      <xdr:row>57</xdr:row>
      <xdr:rowOff>66675</xdr:rowOff>
    </xdr:to>
    <xdr:sp macro="" textlink="">
      <xdr:nvSpPr>
        <xdr:cNvPr id="548" name="フローチャート: 判断 547"/>
        <xdr:cNvSpPr/>
      </xdr:nvSpPr>
      <xdr:spPr>
        <a:xfrm>
          <a:off x="15121890" y="9388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56</xdr:row>
      <xdr:rowOff>102235</xdr:rowOff>
    </xdr:from>
    <xdr:to xmlns:xdr="http://schemas.openxmlformats.org/drawingml/2006/spreadsheetDrawing">
      <xdr:col>76</xdr:col>
      <xdr:colOff>165100</xdr:colOff>
      <xdr:row>57</xdr:row>
      <xdr:rowOff>32385</xdr:rowOff>
    </xdr:to>
    <xdr:sp macro="" textlink="">
      <xdr:nvSpPr>
        <xdr:cNvPr id="549" name="フローチャート: 判断 548"/>
        <xdr:cNvSpPr/>
      </xdr:nvSpPr>
      <xdr:spPr>
        <a:xfrm>
          <a:off x="14251940" y="9354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56</xdr:row>
      <xdr:rowOff>56515</xdr:rowOff>
    </xdr:from>
    <xdr:to xmlns:xdr="http://schemas.openxmlformats.org/drawingml/2006/spreadsheetDrawing">
      <xdr:col>72</xdr:col>
      <xdr:colOff>38100</xdr:colOff>
      <xdr:row>56</xdr:row>
      <xdr:rowOff>158115</xdr:rowOff>
    </xdr:to>
    <xdr:sp macro="" textlink="">
      <xdr:nvSpPr>
        <xdr:cNvPr id="550" name="フローチャート: 判断 549"/>
        <xdr:cNvSpPr/>
      </xdr:nvSpPr>
      <xdr:spPr>
        <a:xfrm>
          <a:off x="13381990" y="93084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56</xdr:row>
      <xdr:rowOff>40640</xdr:rowOff>
    </xdr:from>
    <xdr:to xmlns:xdr="http://schemas.openxmlformats.org/drawingml/2006/spreadsheetDrawing">
      <xdr:col>67</xdr:col>
      <xdr:colOff>101600</xdr:colOff>
      <xdr:row>56</xdr:row>
      <xdr:rowOff>142240</xdr:rowOff>
    </xdr:to>
    <xdr:sp macro="" textlink="">
      <xdr:nvSpPr>
        <xdr:cNvPr id="551" name="フローチャート: 判断 550"/>
        <xdr:cNvSpPr/>
      </xdr:nvSpPr>
      <xdr:spPr>
        <a:xfrm>
          <a:off x="12508230" y="929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552" name="テキスト ボックス 551"/>
        <xdr:cNvSpPr txBox="1"/>
      </xdr:nvSpPr>
      <xdr:spPr>
        <a:xfrm>
          <a:off x="1580896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1365" cy="257175"/>
    <xdr:sp macro="" textlink="">
      <xdr:nvSpPr>
        <xdr:cNvPr id="553" name="テキスト ボックス 552"/>
        <xdr:cNvSpPr txBox="1"/>
      </xdr:nvSpPr>
      <xdr:spPr>
        <a:xfrm>
          <a:off x="1498600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1365" cy="257175"/>
    <xdr:sp macro="" textlink="">
      <xdr:nvSpPr>
        <xdr:cNvPr id="554" name="テキスト ボックス 553"/>
        <xdr:cNvSpPr txBox="1"/>
      </xdr:nvSpPr>
      <xdr:spPr>
        <a:xfrm>
          <a:off x="1411605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1365" cy="257175"/>
    <xdr:sp macro="" textlink="">
      <xdr:nvSpPr>
        <xdr:cNvPr id="555" name="テキスト ボックス 554"/>
        <xdr:cNvSpPr txBox="1"/>
      </xdr:nvSpPr>
      <xdr:spPr>
        <a:xfrm>
          <a:off x="1324610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1365" cy="257175"/>
    <xdr:sp macro="" textlink="">
      <xdr:nvSpPr>
        <xdr:cNvPr id="556" name="テキスト ボックス 555"/>
        <xdr:cNvSpPr txBox="1"/>
      </xdr:nvSpPr>
      <xdr:spPr>
        <a:xfrm>
          <a:off x="1237234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52070</xdr:rowOff>
    </xdr:from>
    <xdr:to xmlns:xdr="http://schemas.openxmlformats.org/drawingml/2006/spreadsheetDrawing">
      <xdr:col>85</xdr:col>
      <xdr:colOff>177800</xdr:colOff>
      <xdr:row>57</xdr:row>
      <xdr:rowOff>153670</xdr:rowOff>
    </xdr:to>
    <xdr:sp macro="" textlink="">
      <xdr:nvSpPr>
        <xdr:cNvPr id="557" name="楕円 556"/>
        <xdr:cNvSpPr/>
      </xdr:nvSpPr>
      <xdr:spPr>
        <a:xfrm>
          <a:off x="15944850" y="94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74930</xdr:rowOff>
    </xdr:from>
    <xdr:ext cx="405130" cy="257175"/>
    <xdr:sp macro="" textlink="">
      <xdr:nvSpPr>
        <xdr:cNvPr id="558" name="【保健センター・保健所】&#10;有形固定資産減価償却率該当値テキスト"/>
        <xdr:cNvSpPr txBox="1"/>
      </xdr:nvSpPr>
      <xdr:spPr>
        <a:xfrm>
          <a:off x="16033750" y="93268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132080</xdr:rowOff>
    </xdr:from>
    <xdr:to xmlns:xdr="http://schemas.openxmlformats.org/drawingml/2006/spreadsheetDrawing">
      <xdr:col>81</xdr:col>
      <xdr:colOff>101600</xdr:colOff>
      <xdr:row>57</xdr:row>
      <xdr:rowOff>62230</xdr:rowOff>
    </xdr:to>
    <xdr:sp macro="" textlink="">
      <xdr:nvSpPr>
        <xdr:cNvPr id="559" name="楕円 558"/>
        <xdr:cNvSpPr/>
      </xdr:nvSpPr>
      <xdr:spPr>
        <a:xfrm>
          <a:off x="15121890" y="9384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11430</xdr:rowOff>
    </xdr:from>
    <xdr:to xmlns:xdr="http://schemas.openxmlformats.org/drawingml/2006/spreadsheetDrawing">
      <xdr:col>85</xdr:col>
      <xdr:colOff>127000</xdr:colOff>
      <xdr:row>57</xdr:row>
      <xdr:rowOff>102870</xdr:rowOff>
    </xdr:to>
    <xdr:cxnSp macro="">
      <xdr:nvCxnSpPr>
        <xdr:cNvPr id="560" name="直線コネクタ 559"/>
        <xdr:cNvCxnSpPr/>
      </xdr:nvCxnSpPr>
      <xdr:spPr>
        <a:xfrm>
          <a:off x="15172690" y="9428480"/>
          <a:ext cx="82296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86360</xdr:rowOff>
    </xdr:from>
    <xdr:to xmlns:xdr="http://schemas.openxmlformats.org/drawingml/2006/spreadsheetDrawing">
      <xdr:col>76</xdr:col>
      <xdr:colOff>165100</xdr:colOff>
      <xdr:row>57</xdr:row>
      <xdr:rowOff>17145</xdr:rowOff>
    </xdr:to>
    <xdr:sp macro="" textlink="">
      <xdr:nvSpPr>
        <xdr:cNvPr id="561" name="楕円 560"/>
        <xdr:cNvSpPr/>
      </xdr:nvSpPr>
      <xdr:spPr>
        <a:xfrm>
          <a:off x="14251940" y="933831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137160</xdr:rowOff>
    </xdr:from>
    <xdr:to xmlns:xdr="http://schemas.openxmlformats.org/drawingml/2006/spreadsheetDrawing">
      <xdr:col>81</xdr:col>
      <xdr:colOff>50800</xdr:colOff>
      <xdr:row>57</xdr:row>
      <xdr:rowOff>11430</xdr:rowOff>
    </xdr:to>
    <xdr:cxnSp macro="">
      <xdr:nvCxnSpPr>
        <xdr:cNvPr id="562" name="直線コネクタ 561"/>
        <xdr:cNvCxnSpPr/>
      </xdr:nvCxnSpPr>
      <xdr:spPr>
        <a:xfrm>
          <a:off x="14302740" y="9389110"/>
          <a:ext cx="8699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40640</xdr:rowOff>
    </xdr:from>
    <xdr:to xmlns:xdr="http://schemas.openxmlformats.org/drawingml/2006/spreadsheetDrawing">
      <xdr:col>72</xdr:col>
      <xdr:colOff>38100</xdr:colOff>
      <xdr:row>56</xdr:row>
      <xdr:rowOff>142240</xdr:rowOff>
    </xdr:to>
    <xdr:sp macro="" textlink="">
      <xdr:nvSpPr>
        <xdr:cNvPr id="563" name="楕円 562"/>
        <xdr:cNvSpPr/>
      </xdr:nvSpPr>
      <xdr:spPr>
        <a:xfrm>
          <a:off x="13381990" y="92925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56</xdr:row>
      <xdr:rowOff>91440</xdr:rowOff>
    </xdr:from>
    <xdr:to xmlns:xdr="http://schemas.openxmlformats.org/drawingml/2006/spreadsheetDrawing">
      <xdr:col>76</xdr:col>
      <xdr:colOff>114300</xdr:colOff>
      <xdr:row>56</xdr:row>
      <xdr:rowOff>137160</xdr:rowOff>
    </xdr:to>
    <xdr:cxnSp macro="">
      <xdr:nvCxnSpPr>
        <xdr:cNvPr id="564" name="直線コネクタ 563"/>
        <xdr:cNvCxnSpPr/>
      </xdr:nvCxnSpPr>
      <xdr:spPr>
        <a:xfrm>
          <a:off x="13432790" y="9343390"/>
          <a:ext cx="8699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55</xdr:row>
      <xdr:rowOff>165100</xdr:rowOff>
    </xdr:from>
    <xdr:to xmlns:xdr="http://schemas.openxmlformats.org/drawingml/2006/spreadsheetDrawing">
      <xdr:col>67</xdr:col>
      <xdr:colOff>101600</xdr:colOff>
      <xdr:row>56</xdr:row>
      <xdr:rowOff>96520</xdr:rowOff>
    </xdr:to>
    <xdr:sp macro="" textlink="">
      <xdr:nvSpPr>
        <xdr:cNvPr id="565" name="楕円 564"/>
        <xdr:cNvSpPr/>
      </xdr:nvSpPr>
      <xdr:spPr>
        <a:xfrm>
          <a:off x="12508230" y="925195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56</xdr:row>
      <xdr:rowOff>45720</xdr:rowOff>
    </xdr:from>
    <xdr:to xmlns:xdr="http://schemas.openxmlformats.org/drawingml/2006/spreadsheetDrawing">
      <xdr:col>71</xdr:col>
      <xdr:colOff>177800</xdr:colOff>
      <xdr:row>56</xdr:row>
      <xdr:rowOff>91440</xdr:rowOff>
    </xdr:to>
    <xdr:cxnSp macro="">
      <xdr:nvCxnSpPr>
        <xdr:cNvPr id="566" name="直線コネクタ 565"/>
        <xdr:cNvCxnSpPr/>
      </xdr:nvCxnSpPr>
      <xdr:spPr>
        <a:xfrm>
          <a:off x="12559030" y="9297670"/>
          <a:ext cx="8737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57785</xdr:rowOff>
    </xdr:from>
    <xdr:ext cx="405130" cy="258445"/>
    <xdr:sp macro="" textlink="">
      <xdr:nvSpPr>
        <xdr:cNvPr id="567" name="n_1aveValue【保健センター・保健所】&#10;有形固定資産減価償却率"/>
        <xdr:cNvSpPr txBox="1"/>
      </xdr:nvSpPr>
      <xdr:spPr>
        <a:xfrm>
          <a:off x="14961235" y="9474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23495</xdr:rowOff>
    </xdr:from>
    <xdr:ext cx="402590" cy="258445"/>
    <xdr:sp macro="" textlink="">
      <xdr:nvSpPr>
        <xdr:cNvPr id="568" name="n_2aveValue【保健センター・保健所】&#10;有形固定資産減価償却率"/>
        <xdr:cNvSpPr txBox="1"/>
      </xdr:nvSpPr>
      <xdr:spPr>
        <a:xfrm>
          <a:off x="14103985" y="94405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149225</xdr:rowOff>
    </xdr:from>
    <xdr:ext cx="402590" cy="258445"/>
    <xdr:sp macro="" textlink="">
      <xdr:nvSpPr>
        <xdr:cNvPr id="569" name="n_3aveValue【保健センター・保健所】&#10;有形固定資産減価償却率"/>
        <xdr:cNvSpPr txBox="1"/>
      </xdr:nvSpPr>
      <xdr:spPr>
        <a:xfrm>
          <a:off x="13234035" y="94011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133350</xdr:rowOff>
    </xdr:from>
    <xdr:ext cx="402590" cy="257175"/>
    <xdr:sp macro="" textlink="">
      <xdr:nvSpPr>
        <xdr:cNvPr id="570" name="n_4aveValue【保健センター・保健所】&#10;有形固定資産減価償却率"/>
        <xdr:cNvSpPr txBox="1"/>
      </xdr:nvSpPr>
      <xdr:spPr>
        <a:xfrm>
          <a:off x="12360275" y="938530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55</xdr:row>
      <xdr:rowOff>78740</xdr:rowOff>
    </xdr:from>
    <xdr:ext cx="405130" cy="259080"/>
    <xdr:sp macro="" textlink="">
      <xdr:nvSpPr>
        <xdr:cNvPr id="571" name="n_1mainValue【保健センター・保健所】&#10;有形固定資産減価償却率"/>
        <xdr:cNvSpPr txBox="1"/>
      </xdr:nvSpPr>
      <xdr:spPr>
        <a:xfrm>
          <a:off x="14961235" y="9165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55</xdr:row>
      <xdr:rowOff>33020</xdr:rowOff>
    </xdr:from>
    <xdr:ext cx="402590" cy="259080"/>
    <xdr:sp macro="" textlink="">
      <xdr:nvSpPr>
        <xdr:cNvPr id="572" name="n_2mainValue【保健センター・保健所】&#10;有形固定資産減価償却率"/>
        <xdr:cNvSpPr txBox="1"/>
      </xdr:nvSpPr>
      <xdr:spPr>
        <a:xfrm>
          <a:off x="14103985" y="91198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54</xdr:row>
      <xdr:rowOff>158750</xdr:rowOff>
    </xdr:from>
    <xdr:ext cx="402590" cy="258445"/>
    <xdr:sp macro="" textlink="">
      <xdr:nvSpPr>
        <xdr:cNvPr id="573" name="n_3mainValue【保健センター・保健所】&#10;有形固定資産減価償却率"/>
        <xdr:cNvSpPr txBox="1"/>
      </xdr:nvSpPr>
      <xdr:spPr>
        <a:xfrm>
          <a:off x="13234035" y="908050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54</xdr:row>
      <xdr:rowOff>113030</xdr:rowOff>
    </xdr:from>
    <xdr:ext cx="402590" cy="259080"/>
    <xdr:sp macro="" textlink="">
      <xdr:nvSpPr>
        <xdr:cNvPr id="574" name="n_4mainValue【保健センター・保健所】&#10;有形固定資産減価償却率"/>
        <xdr:cNvSpPr txBox="1"/>
      </xdr:nvSpPr>
      <xdr:spPr>
        <a:xfrm>
          <a:off x="12360275" y="90347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5" name="正方形/長方形 574"/>
        <xdr:cNvSpPr/>
      </xdr:nvSpPr>
      <xdr:spPr>
        <a:xfrm>
          <a:off x="17922240" y="77152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6" name="正方形/長方形 575"/>
        <xdr:cNvSpPr/>
      </xdr:nvSpPr>
      <xdr:spPr>
        <a:xfrm>
          <a:off x="1804924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7" name="正方形/長方形 576"/>
        <xdr:cNvSpPr/>
      </xdr:nvSpPr>
      <xdr:spPr>
        <a:xfrm>
          <a:off x="1804924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8" name="正方形/長方形 577"/>
        <xdr:cNvSpPr/>
      </xdr:nvSpPr>
      <xdr:spPr>
        <a:xfrm>
          <a:off x="1904238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9" name="正方形/長方形 578"/>
        <xdr:cNvSpPr/>
      </xdr:nvSpPr>
      <xdr:spPr>
        <a:xfrm>
          <a:off x="1904238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80" name="正方形/長方形 579"/>
        <xdr:cNvSpPr/>
      </xdr:nvSpPr>
      <xdr:spPr>
        <a:xfrm>
          <a:off x="2016252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81" name="正方形/長方形 580"/>
        <xdr:cNvSpPr/>
      </xdr:nvSpPr>
      <xdr:spPr>
        <a:xfrm>
          <a:off x="2016252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2" name="正方形/長方形 581"/>
        <xdr:cNvSpPr/>
      </xdr:nvSpPr>
      <xdr:spPr>
        <a:xfrm>
          <a:off x="17922240" y="88138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83" name="テキスト ボックス 582"/>
        <xdr:cNvSpPr txBox="1"/>
      </xdr:nvSpPr>
      <xdr:spPr>
        <a:xfrm>
          <a:off x="17887950" y="862965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84" name="直線コネクタ 583"/>
        <xdr:cNvCxnSpPr/>
      </xdr:nvCxnSpPr>
      <xdr:spPr>
        <a:xfrm>
          <a:off x="17922240" y="11017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85" name="直線コネクタ 584"/>
        <xdr:cNvCxnSpPr/>
      </xdr:nvCxnSpPr>
      <xdr:spPr>
        <a:xfrm>
          <a:off x="17922240" y="10648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5455" cy="259080"/>
    <xdr:sp macro="" textlink="">
      <xdr:nvSpPr>
        <xdr:cNvPr id="586" name="テキスト ボックス 585"/>
        <xdr:cNvSpPr txBox="1"/>
      </xdr:nvSpPr>
      <xdr:spPr>
        <a:xfrm>
          <a:off x="17466310" y="10513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7" name="直線コネクタ 586"/>
        <xdr:cNvCxnSpPr/>
      </xdr:nvCxnSpPr>
      <xdr:spPr>
        <a:xfrm>
          <a:off x="17922240" y="102806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5455" cy="259080"/>
    <xdr:sp macro="" textlink="">
      <xdr:nvSpPr>
        <xdr:cNvPr id="588" name="テキスト ボックス 587"/>
        <xdr:cNvSpPr txBox="1"/>
      </xdr:nvSpPr>
      <xdr:spPr>
        <a:xfrm>
          <a:off x="17466310" y="1014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9" name="直線コネクタ 588"/>
        <xdr:cNvCxnSpPr/>
      </xdr:nvCxnSpPr>
      <xdr:spPr>
        <a:xfrm>
          <a:off x="17922240" y="9912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5455" cy="256540"/>
    <xdr:sp macro="" textlink="">
      <xdr:nvSpPr>
        <xdr:cNvPr id="590" name="テキスト ボックス 589"/>
        <xdr:cNvSpPr txBox="1"/>
      </xdr:nvSpPr>
      <xdr:spPr>
        <a:xfrm>
          <a:off x="17466310" y="977646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91" name="直線コネクタ 590"/>
        <xdr:cNvCxnSpPr/>
      </xdr:nvCxnSpPr>
      <xdr:spPr>
        <a:xfrm>
          <a:off x="17922240" y="9550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5455" cy="258445"/>
    <xdr:sp macro="" textlink="">
      <xdr:nvSpPr>
        <xdr:cNvPr id="592" name="テキスト ボックス 591"/>
        <xdr:cNvSpPr txBox="1"/>
      </xdr:nvSpPr>
      <xdr:spPr>
        <a:xfrm>
          <a:off x="17466310" y="941451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93" name="直線コネクタ 592"/>
        <xdr:cNvCxnSpPr/>
      </xdr:nvCxnSpPr>
      <xdr:spPr>
        <a:xfrm>
          <a:off x="17922240" y="9182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5455" cy="258445"/>
    <xdr:sp macro="" textlink="">
      <xdr:nvSpPr>
        <xdr:cNvPr id="594" name="テキスト ボックス 593"/>
        <xdr:cNvSpPr txBox="1"/>
      </xdr:nvSpPr>
      <xdr:spPr>
        <a:xfrm>
          <a:off x="17466310" y="904621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5" name="直線コネクタ 594"/>
        <xdr:cNvCxnSpPr/>
      </xdr:nvCxnSpPr>
      <xdr:spPr>
        <a:xfrm>
          <a:off x="17922240" y="8813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6540"/>
    <xdr:sp macro="" textlink="">
      <xdr:nvSpPr>
        <xdr:cNvPr id="596" name="テキスト ボックス 595"/>
        <xdr:cNvSpPr txBox="1"/>
      </xdr:nvSpPr>
      <xdr:spPr>
        <a:xfrm>
          <a:off x="17466310" y="867791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7" name="【保健センター・保健所】&#10;一人当たり面積グラフ枠"/>
        <xdr:cNvSpPr/>
      </xdr:nvSpPr>
      <xdr:spPr>
        <a:xfrm>
          <a:off x="17922240" y="88138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156210</xdr:rowOff>
    </xdr:from>
    <xdr:to xmlns:xdr="http://schemas.openxmlformats.org/drawingml/2006/spreadsheetDrawing">
      <xdr:col>116</xdr:col>
      <xdr:colOff>62865</xdr:colOff>
      <xdr:row>64</xdr:row>
      <xdr:rowOff>0</xdr:rowOff>
    </xdr:to>
    <xdr:cxnSp macro="">
      <xdr:nvCxnSpPr>
        <xdr:cNvPr id="598" name="直線コネクタ 597"/>
        <xdr:cNvCxnSpPr/>
      </xdr:nvCxnSpPr>
      <xdr:spPr>
        <a:xfrm flipV="1">
          <a:off x="21718905" y="924306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3810</xdr:rowOff>
    </xdr:from>
    <xdr:ext cx="469900" cy="259080"/>
    <xdr:sp macro="" textlink="">
      <xdr:nvSpPr>
        <xdr:cNvPr id="599" name="【保健センター・保健所】&#10;一人当たり面積最小値テキスト"/>
        <xdr:cNvSpPr txBox="1"/>
      </xdr:nvSpPr>
      <xdr:spPr>
        <a:xfrm>
          <a:off x="21757640" y="10576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0</xdr:rowOff>
    </xdr:from>
    <xdr:to xmlns:xdr="http://schemas.openxmlformats.org/drawingml/2006/spreadsheetDrawing">
      <xdr:col>116</xdr:col>
      <xdr:colOff>152400</xdr:colOff>
      <xdr:row>64</xdr:row>
      <xdr:rowOff>0</xdr:rowOff>
    </xdr:to>
    <xdr:cxnSp macro="">
      <xdr:nvCxnSpPr>
        <xdr:cNvPr id="600" name="直線コネクタ 599"/>
        <xdr:cNvCxnSpPr/>
      </xdr:nvCxnSpPr>
      <xdr:spPr>
        <a:xfrm>
          <a:off x="21634450" y="105727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102870</xdr:rowOff>
    </xdr:from>
    <xdr:ext cx="469900" cy="259080"/>
    <xdr:sp macro="" textlink="">
      <xdr:nvSpPr>
        <xdr:cNvPr id="601" name="【保健センター・保健所】&#10;一人当たり面積最大値テキスト"/>
        <xdr:cNvSpPr txBox="1"/>
      </xdr:nvSpPr>
      <xdr:spPr>
        <a:xfrm>
          <a:off x="21757640" y="9024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156210</xdr:rowOff>
    </xdr:from>
    <xdr:to xmlns:xdr="http://schemas.openxmlformats.org/drawingml/2006/spreadsheetDrawing">
      <xdr:col>116</xdr:col>
      <xdr:colOff>152400</xdr:colOff>
      <xdr:row>55</xdr:row>
      <xdr:rowOff>156210</xdr:rowOff>
    </xdr:to>
    <xdr:cxnSp macro="">
      <xdr:nvCxnSpPr>
        <xdr:cNvPr id="602" name="直線コネクタ 601"/>
        <xdr:cNvCxnSpPr/>
      </xdr:nvCxnSpPr>
      <xdr:spPr>
        <a:xfrm>
          <a:off x="21634450" y="92430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6350</xdr:rowOff>
    </xdr:from>
    <xdr:ext cx="469900" cy="257175"/>
    <xdr:sp macro="" textlink="">
      <xdr:nvSpPr>
        <xdr:cNvPr id="603" name="【保健センター・保健所】&#10;一人当たり面積平均値テキスト"/>
        <xdr:cNvSpPr txBox="1"/>
      </xdr:nvSpPr>
      <xdr:spPr>
        <a:xfrm>
          <a:off x="21757640" y="1008380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154940</xdr:rowOff>
    </xdr:from>
    <xdr:to xmlns:xdr="http://schemas.openxmlformats.org/drawingml/2006/spreadsheetDrawing">
      <xdr:col>116</xdr:col>
      <xdr:colOff>114300</xdr:colOff>
      <xdr:row>62</xdr:row>
      <xdr:rowOff>85090</xdr:rowOff>
    </xdr:to>
    <xdr:sp macro="" textlink="">
      <xdr:nvSpPr>
        <xdr:cNvPr id="604" name="フローチャート: 判断 603"/>
        <xdr:cNvSpPr/>
      </xdr:nvSpPr>
      <xdr:spPr>
        <a:xfrm>
          <a:off x="21668740" y="102323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10160</xdr:rowOff>
    </xdr:from>
    <xdr:to xmlns:xdr="http://schemas.openxmlformats.org/drawingml/2006/spreadsheetDrawing">
      <xdr:col>112</xdr:col>
      <xdr:colOff>38100</xdr:colOff>
      <xdr:row>62</xdr:row>
      <xdr:rowOff>111760</xdr:rowOff>
    </xdr:to>
    <xdr:sp macro="" textlink="">
      <xdr:nvSpPr>
        <xdr:cNvPr id="605" name="フローチャート: 判断 604"/>
        <xdr:cNvSpPr/>
      </xdr:nvSpPr>
      <xdr:spPr>
        <a:xfrm>
          <a:off x="20849590" y="102527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6350</xdr:rowOff>
    </xdr:from>
    <xdr:to xmlns:xdr="http://schemas.openxmlformats.org/drawingml/2006/spreadsheetDrawing">
      <xdr:col>107</xdr:col>
      <xdr:colOff>101600</xdr:colOff>
      <xdr:row>62</xdr:row>
      <xdr:rowOff>107950</xdr:rowOff>
    </xdr:to>
    <xdr:sp macro="" textlink="">
      <xdr:nvSpPr>
        <xdr:cNvPr id="606" name="フローチャート: 判断 605"/>
        <xdr:cNvSpPr/>
      </xdr:nvSpPr>
      <xdr:spPr>
        <a:xfrm>
          <a:off x="1997583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147320</xdr:rowOff>
    </xdr:from>
    <xdr:to xmlns:xdr="http://schemas.openxmlformats.org/drawingml/2006/spreadsheetDrawing">
      <xdr:col>102</xdr:col>
      <xdr:colOff>165100</xdr:colOff>
      <xdr:row>62</xdr:row>
      <xdr:rowOff>77470</xdr:rowOff>
    </xdr:to>
    <xdr:sp macro="" textlink="">
      <xdr:nvSpPr>
        <xdr:cNvPr id="607" name="フローチャート: 判断 606"/>
        <xdr:cNvSpPr/>
      </xdr:nvSpPr>
      <xdr:spPr>
        <a:xfrm>
          <a:off x="19105880" y="10224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44450</xdr:rowOff>
    </xdr:from>
    <xdr:to xmlns:xdr="http://schemas.openxmlformats.org/drawingml/2006/spreadsheetDrawing">
      <xdr:col>98</xdr:col>
      <xdr:colOff>38100</xdr:colOff>
      <xdr:row>62</xdr:row>
      <xdr:rowOff>146050</xdr:rowOff>
    </xdr:to>
    <xdr:sp macro="" textlink="">
      <xdr:nvSpPr>
        <xdr:cNvPr id="608" name="フローチャート: 判断 607"/>
        <xdr:cNvSpPr/>
      </xdr:nvSpPr>
      <xdr:spPr>
        <a:xfrm>
          <a:off x="18235930" y="102870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609" name="テキスト ボックス 608"/>
        <xdr:cNvSpPr txBox="1"/>
      </xdr:nvSpPr>
      <xdr:spPr>
        <a:xfrm>
          <a:off x="21532850" y="1101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1365" cy="257175"/>
    <xdr:sp macro="" textlink="">
      <xdr:nvSpPr>
        <xdr:cNvPr id="610" name="テキスト ボックス 609"/>
        <xdr:cNvSpPr txBox="1"/>
      </xdr:nvSpPr>
      <xdr:spPr>
        <a:xfrm>
          <a:off x="2071370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1365" cy="257175"/>
    <xdr:sp macro="" textlink="">
      <xdr:nvSpPr>
        <xdr:cNvPr id="611" name="テキスト ボックス 610"/>
        <xdr:cNvSpPr txBox="1"/>
      </xdr:nvSpPr>
      <xdr:spPr>
        <a:xfrm>
          <a:off x="1983994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1365" cy="257175"/>
    <xdr:sp macro="" textlink="">
      <xdr:nvSpPr>
        <xdr:cNvPr id="612" name="テキスト ボックス 611"/>
        <xdr:cNvSpPr txBox="1"/>
      </xdr:nvSpPr>
      <xdr:spPr>
        <a:xfrm>
          <a:off x="1896999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1365" cy="257175"/>
    <xdr:sp macro="" textlink="">
      <xdr:nvSpPr>
        <xdr:cNvPr id="613" name="テキスト ボックス 612"/>
        <xdr:cNvSpPr txBox="1"/>
      </xdr:nvSpPr>
      <xdr:spPr>
        <a:xfrm>
          <a:off x="18100040" y="11014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135890</xdr:rowOff>
    </xdr:from>
    <xdr:to xmlns:xdr="http://schemas.openxmlformats.org/drawingml/2006/spreadsheetDrawing">
      <xdr:col>116</xdr:col>
      <xdr:colOff>114300</xdr:colOff>
      <xdr:row>63</xdr:row>
      <xdr:rowOff>66040</xdr:rowOff>
    </xdr:to>
    <xdr:sp macro="" textlink="">
      <xdr:nvSpPr>
        <xdr:cNvPr id="614" name="楕円 613"/>
        <xdr:cNvSpPr/>
      </xdr:nvSpPr>
      <xdr:spPr>
        <a:xfrm>
          <a:off x="21668740" y="103784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114300</xdr:rowOff>
    </xdr:from>
    <xdr:ext cx="469900" cy="259080"/>
    <xdr:sp macro="" textlink="">
      <xdr:nvSpPr>
        <xdr:cNvPr id="615" name="【保健センター・保健所】&#10;一人当たり面積該当値テキスト"/>
        <xdr:cNvSpPr txBox="1"/>
      </xdr:nvSpPr>
      <xdr:spPr>
        <a:xfrm>
          <a:off x="21757640" y="10356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139700</xdr:rowOff>
    </xdr:from>
    <xdr:to xmlns:xdr="http://schemas.openxmlformats.org/drawingml/2006/spreadsheetDrawing">
      <xdr:col>112</xdr:col>
      <xdr:colOff>38100</xdr:colOff>
      <xdr:row>63</xdr:row>
      <xdr:rowOff>69850</xdr:rowOff>
    </xdr:to>
    <xdr:sp macro="" textlink="">
      <xdr:nvSpPr>
        <xdr:cNvPr id="616" name="楕円 615"/>
        <xdr:cNvSpPr/>
      </xdr:nvSpPr>
      <xdr:spPr>
        <a:xfrm>
          <a:off x="20849590" y="103822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15240</xdr:rowOff>
    </xdr:from>
    <xdr:to xmlns:xdr="http://schemas.openxmlformats.org/drawingml/2006/spreadsheetDrawing">
      <xdr:col>116</xdr:col>
      <xdr:colOff>63500</xdr:colOff>
      <xdr:row>63</xdr:row>
      <xdr:rowOff>19050</xdr:rowOff>
    </xdr:to>
    <xdr:cxnSp macro="">
      <xdr:nvCxnSpPr>
        <xdr:cNvPr id="617" name="直線コネクタ 616"/>
        <xdr:cNvCxnSpPr/>
      </xdr:nvCxnSpPr>
      <xdr:spPr>
        <a:xfrm flipV="1">
          <a:off x="20900390" y="10422890"/>
          <a:ext cx="8191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139700</xdr:rowOff>
    </xdr:from>
    <xdr:to xmlns:xdr="http://schemas.openxmlformats.org/drawingml/2006/spreadsheetDrawing">
      <xdr:col>107</xdr:col>
      <xdr:colOff>101600</xdr:colOff>
      <xdr:row>63</xdr:row>
      <xdr:rowOff>69850</xdr:rowOff>
    </xdr:to>
    <xdr:sp macro="" textlink="">
      <xdr:nvSpPr>
        <xdr:cNvPr id="618" name="楕円 617"/>
        <xdr:cNvSpPr/>
      </xdr:nvSpPr>
      <xdr:spPr>
        <a:xfrm>
          <a:off x="19975830" y="10382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19050</xdr:rowOff>
    </xdr:from>
    <xdr:to xmlns:xdr="http://schemas.openxmlformats.org/drawingml/2006/spreadsheetDrawing">
      <xdr:col>111</xdr:col>
      <xdr:colOff>177800</xdr:colOff>
      <xdr:row>63</xdr:row>
      <xdr:rowOff>19050</xdr:rowOff>
    </xdr:to>
    <xdr:cxnSp macro="">
      <xdr:nvCxnSpPr>
        <xdr:cNvPr id="619" name="直線コネクタ 618"/>
        <xdr:cNvCxnSpPr/>
      </xdr:nvCxnSpPr>
      <xdr:spPr>
        <a:xfrm>
          <a:off x="20026630" y="104267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143510</xdr:rowOff>
    </xdr:from>
    <xdr:to xmlns:xdr="http://schemas.openxmlformats.org/drawingml/2006/spreadsheetDrawing">
      <xdr:col>102</xdr:col>
      <xdr:colOff>165100</xdr:colOff>
      <xdr:row>63</xdr:row>
      <xdr:rowOff>73660</xdr:rowOff>
    </xdr:to>
    <xdr:sp macro="" textlink="">
      <xdr:nvSpPr>
        <xdr:cNvPr id="620" name="楕円 619"/>
        <xdr:cNvSpPr/>
      </xdr:nvSpPr>
      <xdr:spPr>
        <a:xfrm>
          <a:off x="19105880" y="10386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19050</xdr:rowOff>
    </xdr:from>
    <xdr:to xmlns:xdr="http://schemas.openxmlformats.org/drawingml/2006/spreadsheetDrawing">
      <xdr:col>107</xdr:col>
      <xdr:colOff>50800</xdr:colOff>
      <xdr:row>63</xdr:row>
      <xdr:rowOff>22860</xdr:rowOff>
    </xdr:to>
    <xdr:cxnSp macro="">
      <xdr:nvCxnSpPr>
        <xdr:cNvPr id="621" name="直線コネクタ 620"/>
        <xdr:cNvCxnSpPr/>
      </xdr:nvCxnSpPr>
      <xdr:spPr>
        <a:xfrm flipV="1">
          <a:off x="19156680" y="10426700"/>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143510</xdr:rowOff>
    </xdr:from>
    <xdr:to xmlns:xdr="http://schemas.openxmlformats.org/drawingml/2006/spreadsheetDrawing">
      <xdr:col>98</xdr:col>
      <xdr:colOff>38100</xdr:colOff>
      <xdr:row>63</xdr:row>
      <xdr:rowOff>73660</xdr:rowOff>
    </xdr:to>
    <xdr:sp macro="" textlink="">
      <xdr:nvSpPr>
        <xdr:cNvPr id="622" name="楕円 621"/>
        <xdr:cNvSpPr/>
      </xdr:nvSpPr>
      <xdr:spPr>
        <a:xfrm>
          <a:off x="18235930" y="1038606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22860</xdr:rowOff>
    </xdr:from>
    <xdr:to xmlns:xdr="http://schemas.openxmlformats.org/drawingml/2006/spreadsheetDrawing">
      <xdr:col>102</xdr:col>
      <xdr:colOff>114300</xdr:colOff>
      <xdr:row>63</xdr:row>
      <xdr:rowOff>22860</xdr:rowOff>
    </xdr:to>
    <xdr:cxnSp macro="">
      <xdr:nvCxnSpPr>
        <xdr:cNvPr id="623" name="直線コネクタ 622"/>
        <xdr:cNvCxnSpPr/>
      </xdr:nvCxnSpPr>
      <xdr:spPr>
        <a:xfrm>
          <a:off x="18286730" y="1043051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128270</xdr:rowOff>
    </xdr:from>
    <xdr:ext cx="469265" cy="258445"/>
    <xdr:sp macro="" textlink="">
      <xdr:nvSpPr>
        <xdr:cNvPr id="624" name="n_1aveValue【保健センター・保健所】&#10;一人当たり面積"/>
        <xdr:cNvSpPr txBox="1"/>
      </xdr:nvSpPr>
      <xdr:spPr>
        <a:xfrm>
          <a:off x="20656550" y="10040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124460</xdr:rowOff>
    </xdr:from>
    <xdr:ext cx="467995" cy="258445"/>
    <xdr:sp macro="" textlink="">
      <xdr:nvSpPr>
        <xdr:cNvPr id="625" name="n_2aveValue【保健センター・保健所】&#10;一人当たり面積"/>
        <xdr:cNvSpPr txBox="1"/>
      </xdr:nvSpPr>
      <xdr:spPr>
        <a:xfrm>
          <a:off x="19795490" y="1003681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93980</xdr:rowOff>
    </xdr:from>
    <xdr:ext cx="467995" cy="258445"/>
    <xdr:sp macro="" textlink="">
      <xdr:nvSpPr>
        <xdr:cNvPr id="626" name="n_3aveValue【保健センター・保健所】&#10;一人当たり面積"/>
        <xdr:cNvSpPr txBox="1"/>
      </xdr:nvSpPr>
      <xdr:spPr>
        <a:xfrm>
          <a:off x="18925540" y="1000633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162560</xdr:rowOff>
    </xdr:from>
    <xdr:ext cx="467995" cy="258445"/>
    <xdr:sp macro="" textlink="">
      <xdr:nvSpPr>
        <xdr:cNvPr id="627" name="n_4aveValue【保健センター・保健所】&#10;一人当たり面積"/>
        <xdr:cNvSpPr txBox="1"/>
      </xdr:nvSpPr>
      <xdr:spPr>
        <a:xfrm>
          <a:off x="18055590" y="1007491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60960</xdr:rowOff>
    </xdr:from>
    <xdr:ext cx="469265" cy="258445"/>
    <xdr:sp macro="" textlink="">
      <xdr:nvSpPr>
        <xdr:cNvPr id="628" name="n_1mainValue【保健センター・保健所】&#10;一人当たり面積"/>
        <xdr:cNvSpPr txBox="1"/>
      </xdr:nvSpPr>
      <xdr:spPr>
        <a:xfrm>
          <a:off x="20656550" y="10468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60960</xdr:rowOff>
    </xdr:from>
    <xdr:ext cx="467995" cy="258445"/>
    <xdr:sp macro="" textlink="">
      <xdr:nvSpPr>
        <xdr:cNvPr id="629" name="n_2mainValue【保健センター・保健所】&#10;一人当たり面積"/>
        <xdr:cNvSpPr txBox="1"/>
      </xdr:nvSpPr>
      <xdr:spPr>
        <a:xfrm>
          <a:off x="19795490" y="1046861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64770</xdr:rowOff>
    </xdr:from>
    <xdr:ext cx="467995" cy="256540"/>
    <xdr:sp macro="" textlink="">
      <xdr:nvSpPr>
        <xdr:cNvPr id="630" name="n_3mainValue【保健センター・保健所】&#10;一人当たり面積"/>
        <xdr:cNvSpPr txBox="1"/>
      </xdr:nvSpPr>
      <xdr:spPr>
        <a:xfrm>
          <a:off x="18925540" y="1047242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64770</xdr:rowOff>
    </xdr:from>
    <xdr:ext cx="467995" cy="256540"/>
    <xdr:sp macro="" textlink="">
      <xdr:nvSpPr>
        <xdr:cNvPr id="631" name="n_4mainValue【保健センター・保健所】&#10;一人当たり面積"/>
        <xdr:cNvSpPr txBox="1"/>
      </xdr:nvSpPr>
      <xdr:spPr>
        <a:xfrm>
          <a:off x="18055590" y="1047242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32" name="正方形/長方形 631"/>
        <xdr:cNvSpPr/>
      </xdr:nvSpPr>
      <xdr:spPr>
        <a:xfrm>
          <a:off x="12198350" y="113855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33" name="正方形/長方形 632"/>
        <xdr:cNvSpPr/>
      </xdr:nvSpPr>
      <xdr:spPr>
        <a:xfrm>
          <a:off x="1232154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4" name="正方形/長方形 633"/>
        <xdr:cNvSpPr/>
      </xdr:nvSpPr>
      <xdr:spPr>
        <a:xfrm>
          <a:off x="1232154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5" name="正方形/長方形 634"/>
        <xdr:cNvSpPr/>
      </xdr:nvSpPr>
      <xdr:spPr>
        <a:xfrm>
          <a:off x="1331849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6" name="正方形/長方形 635"/>
        <xdr:cNvSpPr/>
      </xdr:nvSpPr>
      <xdr:spPr>
        <a:xfrm>
          <a:off x="1331849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7" name="正方形/長方形 636"/>
        <xdr:cNvSpPr/>
      </xdr:nvSpPr>
      <xdr:spPr>
        <a:xfrm>
          <a:off x="1443863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8" name="正方形/長方形 637"/>
        <xdr:cNvSpPr/>
      </xdr:nvSpPr>
      <xdr:spPr>
        <a:xfrm>
          <a:off x="1443863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9" name="正方形/長方形 638"/>
        <xdr:cNvSpPr/>
      </xdr:nvSpPr>
      <xdr:spPr>
        <a:xfrm>
          <a:off x="12198350" y="124841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3520"/>
    <xdr:sp macro="" textlink="">
      <xdr:nvSpPr>
        <xdr:cNvPr id="640" name="テキスト ボックス 639"/>
        <xdr:cNvSpPr txBox="1"/>
      </xdr:nvSpPr>
      <xdr:spPr>
        <a:xfrm>
          <a:off x="12160250" y="12299950"/>
          <a:ext cx="29591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41" name="直線コネクタ 640"/>
        <xdr:cNvCxnSpPr/>
      </xdr:nvCxnSpPr>
      <xdr:spPr>
        <a:xfrm>
          <a:off x="12198350" y="14687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42" name="テキスト ボックス 641"/>
        <xdr:cNvSpPr txBox="1"/>
      </xdr:nvSpPr>
      <xdr:spPr>
        <a:xfrm>
          <a:off x="11742420" y="14545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43" name="直線コネクタ 642"/>
        <xdr:cNvCxnSpPr/>
      </xdr:nvCxnSpPr>
      <xdr:spPr>
        <a:xfrm>
          <a:off x="12198350" y="14319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5455" cy="257175"/>
    <xdr:sp macro="" textlink="">
      <xdr:nvSpPr>
        <xdr:cNvPr id="644" name="テキスト ボックス 643"/>
        <xdr:cNvSpPr txBox="1"/>
      </xdr:nvSpPr>
      <xdr:spPr>
        <a:xfrm>
          <a:off x="11742420" y="1418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45" name="直線コネクタ 644"/>
        <xdr:cNvCxnSpPr/>
      </xdr:nvCxnSpPr>
      <xdr:spPr>
        <a:xfrm>
          <a:off x="12198350" y="13950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2590" cy="259080"/>
    <xdr:sp macro="" textlink="">
      <xdr:nvSpPr>
        <xdr:cNvPr id="646" name="テキスト ボックス 645"/>
        <xdr:cNvSpPr txBox="1"/>
      </xdr:nvSpPr>
      <xdr:spPr>
        <a:xfrm>
          <a:off x="11802745" y="13815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47" name="直線コネクタ 646"/>
        <xdr:cNvCxnSpPr/>
      </xdr:nvCxnSpPr>
      <xdr:spPr>
        <a:xfrm>
          <a:off x="12198350" y="135826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2590" cy="259080"/>
    <xdr:sp macro="" textlink="">
      <xdr:nvSpPr>
        <xdr:cNvPr id="648" name="テキスト ボックス 647"/>
        <xdr:cNvSpPr txBox="1"/>
      </xdr:nvSpPr>
      <xdr:spPr>
        <a:xfrm>
          <a:off x="11802745" y="1344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49" name="直線コネクタ 648"/>
        <xdr:cNvCxnSpPr/>
      </xdr:nvCxnSpPr>
      <xdr:spPr>
        <a:xfrm>
          <a:off x="12198350" y="13214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2590" cy="256540"/>
    <xdr:sp macro="" textlink="">
      <xdr:nvSpPr>
        <xdr:cNvPr id="650" name="テキスト ボックス 649"/>
        <xdr:cNvSpPr txBox="1"/>
      </xdr:nvSpPr>
      <xdr:spPr>
        <a:xfrm>
          <a:off x="11802745" y="130784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51" name="直線コネクタ 650"/>
        <xdr:cNvCxnSpPr/>
      </xdr:nvCxnSpPr>
      <xdr:spPr>
        <a:xfrm>
          <a:off x="12198350" y="12852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2590" cy="258445"/>
    <xdr:sp macro="" textlink="">
      <xdr:nvSpPr>
        <xdr:cNvPr id="652" name="テキスト ボックス 651"/>
        <xdr:cNvSpPr txBox="1"/>
      </xdr:nvSpPr>
      <xdr:spPr>
        <a:xfrm>
          <a:off x="11802745" y="127165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53" name="直線コネクタ 652"/>
        <xdr:cNvCxnSpPr/>
      </xdr:nvCxnSpPr>
      <xdr:spPr>
        <a:xfrm>
          <a:off x="12198350" y="12484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7185" cy="258445"/>
    <xdr:sp macro="" textlink="">
      <xdr:nvSpPr>
        <xdr:cNvPr id="654" name="テキスト ボックス 653"/>
        <xdr:cNvSpPr txBox="1"/>
      </xdr:nvSpPr>
      <xdr:spPr>
        <a:xfrm>
          <a:off x="11866880" y="12348210"/>
          <a:ext cx="337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5" name="【消防施設】&#10;有形固定資産減価償却率グラフ枠"/>
        <xdr:cNvSpPr/>
      </xdr:nvSpPr>
      <xdr:spPr>
        <a:xfrm>
          <a:off x="12198350" y="124841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43815</xdr:rowOff>
    </xdr:from>
    <xdr:to xmlns:xdr="http://schemas.openxmlformats.org/drawingml/2006/spreadsheetDrawing">
      <xdr:col>85</xdr:col>
      <xdr:colOff>126365</xdr:colOff>
      <xdr:row>85</xdr:row>
      <xdr:rowOff>140970</xdr:rowOff>
    </xdr:to>
    <xdr:cxnSp macro="">
      <xdr:nvCxnSpPr>
        <xdr:cNvPr id="656" name="直線コネクタ 655"/>
        <xdr:cNvCxnSpPr/>
      </xdr:nvCxnSpPr>
      <xdr:spPr>
        <a:xfrm flipV="1">
          <a:off x="15995015" y="12762865"/>
          <a:ext cx="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144780</xdr:rowOff>
    </xdr:from>
    <xdr:ext cx="405130" cy="257175"/>
    <xdr:sp macro="" textlink="">
      <xdr:nvSpPr>
        <xdr:cNvPr id="657" name="【消防施設】&#10;有形固定資産減価償却率最小値テキスト"/>
        <xdr:cNvSpPr txBox="1"/>
      </xdr:nvSpPr>
      <xdr:spPr>
        <a:xfrm>
          <a:off x="16033750" y="141846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140970</xdr:rowOff>
    </xdr:from>
    <xdr:to xmlns:xdr="http://schemas.openxmlformats.org/drawingml/2006/spreadsheetDrawing">
      <xdr:col>86</xdr:col>
      <xdr:colOff>25400</xdr:colOff>
      <xdr:row>85</xdr:row>
      <xdr:rowOff>140970</xdr:rowOff>
    </xdr:to>
    <xdr:cxnSp macro="">
      <xdr:nvCxnSpPr>
        <xdr:cNvPr id="658" name="直線コネクタ 657"/>
        <xdr:cNvCxnSpPr/>
      </xdr:nvCxnSpPr>
      <xdr:spPr>
        <a:xfrm>
          <a:off x="15906750" y="141808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75</xdr:row>
      <xdr:rowOff>161925</xdr:rowOff>
    </xdr:from>
    <xdr:ext cx="405130" cy="258445"/>
    <xdr:sp macro="" textlink="">
      <xdr:nvSpPr>
        <xdr:cNvPr id="659" name="【消防施設】&#10;有形固定資産減価償却率最大値テキスト"/>
        <xdr:cNvSpPr txBox="1"/>
      </xdr:nvSpPr>
      <xdr:spPr>
        <a:xfrm>
          <a:off x="16033750" y="12550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43815</xdr:rowOff>
    </xdr:from>
    <xdr:to xmlns:xdr="http://schemas.openxmlformats.org/drawingml/2006/spreadsheetDrawing">
      <xdr:col>86</xdr:col>
      <xdr:colOff>25400</xdr:colOff>
      <xdr:row>77</xdr:row>
      <xdr:rowOff>43815</xdr:rowOff>
    </xdr:to>
    <xdr:cxnSp macro="">
      <xdr:nvCxnSpPr>
        <xdr:cNvPr id="660" name="直線コネクタ 659"/>
        <xdr:cNvCxnSpPr/>
      </xdr:nvCxnSpPr>
      <xdr:spPr>
        <a:xfrm>
          <a:off x="15906750" y="127628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76835</xdr:rowOff>
    </xdr:from>
    <xdr:ext cx="405130" cy="257175"/>
    <xdr:sp macro="" textlink="">
      <xdr:nvSpPr>
        <xdr:cNvPr id="661" name="【消防施設】&#10;有形固定資産減価償却率平均値テキスト"/>
        <xdr:cNvSpPr txBox="1"/>
      </xdr:nvSpPr>
      <xdr:spPr>
        <a:xfrm>
          <a:off x="16033750" y="1345628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53975</xdr:rowOff>
    </xdr:from>
    <xdr:to xmlns:xdr="http://schemas.openxmlformats.org/drawingml/2006/spreadsheetDrawing">
      <xdr:col>85</xdr:col>
      <xdr:colOff>177800</xdr:colOff>
      <xdr:row>82</xdr:row>
      <xdr:rowOff>155575</xdr:rowOff>
    </xdr:to>
    <xdr:sp macro="" textlink="">
      <xdr:nvSpPr>
        <xdr:cNvPr id="662" name="フローチャート: 判断 661"/>
        <xdr:cNvSpPr/>
      </xdr:nvSpPr>
      <xdr:spPr>
        <a:xfrm>
          <a:off x="15944850" y="1359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109220</xdr:rowOff>
    </xdr:from>
    <xdr:to xmlns:xdr="http://schemas.openxmlformats.org/drawingml/2006/spreadsheetDrawing">
      <xdr:col>81</xdr:col>
      <xdr:colOff>101600</xdr:colOff>
      <xdr:row>83</xdr:row>
      <xdr:rowOff>39370</xdr:rowOff>
    </xdr:to>
    <xdr:sp macro="" textlink="">
      <xdr:nvSpPr>
        <xdr:cNvPr id="663" name="フローチャート: 判断 662"/>
        <xdr:cNvSpPr/>
      </xdr:nvSpPr>
      <xdr:spPr>
        <a:xfrm>
          <a:off x="15121890" y="13653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25400</xdr:rowOff>
    </xdr:from>
    <xdr:to xmlns:xdr="http://schemas.openxmlformats.org/drawingml/2006/spreadsheetDrawing">
      <xdr:col>76</xdr:col>
      <xdr:colOff>165100</xdr:colOff>
      <xdr:row>83</xdr:row>
      <xdr:rowOff>127000</xdr:rowOff>
    </xdr:to>
    <xdr:sp macro="" textlink="">
      <xdr:nvSpPr>
        <xdr:cNvPr id="664" name="フローチャート: 判断 663"/>
        <xdr:cNvSpPr/>
      </xdr:nvSpPr>
      <xdr:spPr>
        <a:xfrm>
          <a:off x="14251940" y="137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23495</xdr:rowOff>
    </xdr:from>
    <xdr:to xmlns:xdr="http://schemas.openxmlformats.org/drawingml/2006/spreadsheetDrawing">
      <xdr:col>72</xdr:col>
      <xdr:colOff>38100</xdr:colOff>
      <xdr:row>83</xdr:row>
      <xdr:rowOff>125095</xdr:rowOff>
    </xdr:to>
    <xdr:sp macro="" textlink="">
      <xdr:nvSpPr>
        <xdr:cNvPr id="665" name="フローチャート: 判断 664"/>
        <xdr:cNvSpPr/>
      </xdr:nvSpPr>
      <xdr:spPr>
        <a:xfrm>
          <a:off x="13381990" y="137331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25400</xdr:rowOff>
    </xdr:from>
    <xdr:to xmlns:xdr="http://schemas.openxmlformats.org/drawingml/2006/spreadsheetDrawing">
      <xdr:col>67</xdr:col>
      <xdr:colOff>101600</xdr:colOff>
      <xdr:row>82</xdr:row>
      <xdr:rowOff>127000</xdr:rowOff>
    </xdr:to>
    <xdr:sp macro="" textlink="">
      <xdr:nvSpPr>
        <xdr:cNvPr id="666" name="フローチャート: 判断 665"/>
        <xdr:cNvSpPr/>
      </xdr:nvSpPr>
      <xdr:spPr>
        <a:xfrm>
          <a:off x="12508230" y="1356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8445"/>
    <xdr:sp macro="" textlink="">
      <xdr:nvSpPr>
        <xdr:cNvPr id="667" name="テキスト ボックス 666"/>
        <xdr:cNvSpPr txBox="1"/>
      </xdr:nvSpPr>
      <xdr:spPr>
        <a:xfrm>
          <a:off x="1580896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1365" cy="258445"/>
    <xdr:sp macro="" textlink="">
      <xdr:nvSpPr>
        <xdr:cNvPr id="668" name="テキスト ボックス 667"/>
        <xdr:cNvSpPr txBox="1"/>
      </xdr:nvSpPr>
      <xdr:spPr>
        <a:xfrm>
          <a:off x="1498600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1365" cy="258445"/>
    <xdr:sp macro="" textlink="">
      <xdr:nvSpPr>
        <xdr:cNvPr id="669" name="テキスト ボックス 668"/>
        <xdr:cNvSpPr txBox="1"/>
      </xdr:nvSpPr>
      <xdr:spPr>
        <a:xfrm>
          <a:off x="1411605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1365" cy="258445"/>
    <xdr:sp macro="" textlink="">
      <xdr:nvSpPr>
        <xdr:cNvPr id="670" name="テキスト ボックス 669"/>
        <xdr:cNvSpPr txBox="1"/>
      </xdr:nvSpPr>
      <xdr:spPr>
        <a:xfrm>
          <a:off x="1324610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1365" cy="258445"/>
    <xdr:sp macro="" textlink="">
      <xdr:nvSpPr>
        <xdr:cNvPr id="671" name="テキスト ボックス 670"/>
        <xdr:cNvSpPr txBox="1"/>
      </xdr:nvSpPr>
      <xdr:spPr>
        <a:xfrm>
          <a:off x="1237234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85</xdr:row>
      <xdr:rowOff>40640</xdr:rowOff>
    </xdr:from>
    <xdr:to xmlns:xdr="http://schemas.openxmlformats.org/drawingml/2006/spreadsheetDrawing">
      <xdr:col>85</xdr:col>
      <xdr:colOff>177800</xdr:colOff>
      <xdr:row>85</xdr:row>
      <xdr:rowOff>142240</xdr:rowOff>
    </xdr:to>
    <xdr:sp macro="" textlink="">
      <xdr:nvSpPr>
        <xdr:cNvPr id="672" name="楕円 671"/>
        <xdr:cNvSpPr/>
      </xdr:nvSpPr>
      <xdr:spPr>
        <a:xfrm>
          <a:off x="15944850" y="140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127000</xdr:rowOff>
    </xdr:from>
    <xdr:ext cx="405130" cy="258445"/>
    <xdr:sp macro="" textlink="">
      <xdr:nvSpPr>
        <xdr:cNvPr id="673" name="【消防施設】&#10;有形固定資産減価償却率該当値テキスト"/>
        <xdr:cNvSpPr txBox="1"/>
      </xdr:nvSpPr>
      <xdr:spPr>
        <a:xfrm>
          <a:off x="16033750" y="140017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139700</xdr:rowOff>
    </xdr:from>
    <xdr:to xmlns:xdr="http://schemas.openxmlformats.org/drawingml/2006/spreadsheetDrawing">
      <xdr:col>81</xdr:col>
      <xdr:colOff>101600</xdr:colOff>
      <xdr:row>85</xdr:row>
      <xdr:rowOff>69850</xdr:rowOff>
    </xdr:to>
    <xdr:sp macro="" textlink="">
      <xdr:nvSpPr>
        <xdr:cNvPr id="674" name="楕円 673"/>
        <xdr:cNvSpPr/>
      </xdr:nvSpPr>
      <xdr:spPr>
        <a:xfrm>
          <a:off x="15121890" y="14014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85</xdr:row>
      <xdr:rowOff>19050</xdr:rowOff>
    </xdr:from>
    <xdr:to xmlns:xdr="http://schemas.openxmlformats.org/drawingml/2006/spreadsheetDrawing">
      <xdr:col>85</xdr:col>
      <xdr:colOff>127000</xdr:colOff>
      <xdr:row>85</xdr:row>
      <xdr:rowOff>91440</xdr:rowOff>
    </xdr:to>
    <xdr:cxnSp macro="">
      <xdr:nvCxnSpPr>
        <xdr:cNvPr id="675" name="直線コネクタ 674"/>
        <xdr:cNvCxnSpPr/>
      </xdr:nvCxnSpPr>
      <xdr:spPr>
        <a:xfrm>
          <a:off x="15172690" y="14058900"/>
          <a:ext cx="82296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137795</xdr:rowOff>
    </xdr:from>
    <xdr:to xmlns:xdr="http://schemas.openxmlformats.org/drawingml/2006/spreadsheetDrawing">
      <xdr:col>76</xdr:col>
      <xdr:colOff>165100</xdr:colOff>
      <xdr:row>85</xdr:row>
      <xdr:rowOff>67945</xdr:rowOff>
    </xdr:to>
    <xdr:sp macro="" textlink="">
      <xdr:nvSpPr>
        <xdr:cNvPr id="676" name="楕円 675"/>
        <xdr:cNvSpPr/>
      </xdr:nvSpPr>
      <xdr:spPr>
        <a:xfrm>
          <a:off x="14251940" y="140125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85</xdr:row>
      <xdr:rowOff>17780</xdr:rowOff>
    </xdr:from>
    <xdr:to xmlns:xdr="http://schemas.openxmlformats.org/drawingml/2006/spreadsheetDrawing">
      <xdr:col>81</xdr:col>
      <xdr:colOff>50800</xdr:colOff>
      <xdr:row>85</xdr:row>
      <xdr:rowOff>19050</xdr:rowOff>
    </xdr:to>
    <xdr:cxnSp macro="">
      <xdr:nvCxnSpPr>
        <xdr:cNvPr id="677" name="直線コネクタ 676"/>
        <xdr:cNvCxnSpPr/>
      </xdr:nvCxnSpPr>
      <xdr:spPr>
        <a:xfrm>
          <a:off x="14302740" y="14057630"/>
          <a:ext cx="869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101600</xdr:rowOff>
    </xdr:from>
    <xdr:to xmlns:xdr="http://schemas.openxmlformats.org/drawingml/2006/spreadsheetDrawing">
      <xdr:col>72</xdr:col>
      <xdr:colOff>38100</xdr:colOff>
      <xdr:row>85</xdr:row>
      <xdr:rowOff>31750</xdr:rowOff>
    </xdr:to>
    <xdr:sp macro="" textlink="">
      <xdr:nvSpPr>
        <xdr:cNvPr id="678" name="楕円 677"/>
        <xdr:cNvSpPr/>
      </xdr:nvSpPr>
      <xdr:spPr>
        <a:xfrm>
          <a:off x="13381990" y="139763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152400</xdr:rowOff>
    </xdr:from>
    <xdr:to xmlns:xdr="http://schemas.openxmlformats.org/drawingml/2006/spreadsheetDrawing">
      <xdr:col>76</xdr:col>
      <xdr:colOff>114300</xdr:colOff>
      <xdr:row>85</xdr:row>
      <xdr:rowOff>17780</xdr:rowOff>
    </xdr:to>
    <xdr:cxnSp macro="">
      <xdr:nvCxnSpPr>
        <xdr:cNvPr id="679" name="直線コネクタ 678"/>
        <xdr:cNvCxnSpPr/>
      </xdr:nvCxnSpPr>
      <xdr:spPr>
        <a:xfrm>
          <a:off x="13432790" y="14027150"/>
          <a:ext cx="8699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84455</xdr:rowOff>
    </xdr:from>
    <xdr:to xmlns:xdr="http://schemas.openxmlformats.org/drawingml/2006/spreadsheetDrawing">
      <xdr:col>67</xdr:col>
      <xdr:colOff>101600</xdr:colOff>
      <xdr:row>85</xdr:row>
      <xdr:rowOff>14605</xdr:rowOff>
    </xdr:to>
    <xdr:sp macro="" textlink="">
      <xdr:nvSpPr>
        <xdr:cNvPr id="680" name="楕円 679"/>
        <xdr:cNvSpPr/>
      </xdr:nvSpPr>
      <xdr:spPr>
        <a:xfrm>
          <a:off x="12508230" y="139592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135255</xdr:rowOff>
    </xdr:from>
    <xdr:to xmlns:xdr="http://schemas.openxmlformats.org/drawingml/2006/spreadsheetDrawing">
      <xdr:col>71</xdr:col>
      <xdr:colOff>177800</xdr:colOff>
      <xdr:row>84</xdr:row>
      <xdr:rowOff>152400</xdr:rowOff>
    </xdr:to>
    <xdr:cxnSp macro="">
      <xdr:nvCxnSpPr>
        <xdr:cNvPr id="681" name="直線コネクタ 680"/>
        <xdr:cNvCxnSpPr/>
      </xdr:nvCxnSpPr>
      <xdr:spPr>
        <a:xfrm>
          <a:off x="12559030" y="14010005"/>
          <a:ext cx="87376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55880</xdr:rowOff>
    </xdr:from>
    <xdr:ext cx="405130" cy="258445"/>
    <xdr:sp macro="" textlink="">
      <xdr:nvSpPr>
        <xdr:cNvPr id="682" name="n_1aveValue【消防施設】&#10;有形固定資産減価償却率"/>
        <xdr:cNvSpPr txBox="1"/>
      </xdr:nvSpPr>
      <xdr:spPr>
        <a:xfrm>
          <a:off x="14961235" y="134353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143510</xdr:rowOff>
    </xdr:from>
    <xdr:ext cx="402590" cy="257175"/>
    <xdr:sp macro="" textlink="">
      <xdr:nvSpPr>
        <xdr:cNvPr id="683" name="n_2aveValue【消防施設】&#10;有形固定資産減価償却率"/>
        <xdr:cNvSpPr txBox="1"/>
      </xdr:nvSpPr>
      <xdr:spPr>
        <a:xfrm>
          <a:off x="14103985" y="1352296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141605</xdr:rowOff>
    </xdr:from>
    <xdr:ext cx="402590" cy="259080"/>
    <xdr:sp macro="" textlink="">
      <xdr:nvSpPr>
        <xdr:cNvPr id="684" name="n_3aveValue【消防施設】&#10;有形固定資産減価償却率"/>
        <xdr:cNvSpPr txBox="1"/>
      </xdr:nvSpPr>
      <xdr:spPr>
        <a:xfrm>
          <a:off x="13234035" y="135210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143510</xdr:rowOff>
    </xdr:from>
    <xdr:ext cx="402590" cy="257175"/>
    <xdr:sp macro="" textlink="">
      <xdr:nvSpPr>
        <xdr:cNvPr id="685" name="n_4aveValue【消防施設】&#10;有形固定資産減価償却率"/>
        <xdr:cNvSpPr txBox="1"/>
      </xdr:nvSpPr>
      <xdr:spPr>
        <a:xfrm>
          <a:off x="12360275" y="1335786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60960</xdr:rowOff>
    </xdr:from>
    <xdr:ext cx="405130" cy="258445"/>
    <xdr:sp macro="" textlink="">
      <xdr:nvSpPr>
        <xdr:cNvPr id="686" name="n_1mainValue【消防施設】&#10;有形固定資産減価償却率"/>
        <xdr:cNvSpPr txBox="1"/>
      </xdr:nvSpPr>
      <xdr:spPr>
        <a:xfrm>
          <a:off x="14961235" y="14100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59055</xdr:rowOff>
    </xdr:from>
    <xdr:ext cx="402590" cy="258445"/>
    <xdr:sp macro="" textlink="">
      <xdr:nvSpPr>
        <xdr:cNvPr id="687" name="n_2mainValue【消防施設】&#10;有形固定資産減価償却率"/>
        <xdr:cNvSpPr txBox="1"/>
      </xdr:nvSpPr>
      <xdr:spPr>
        <a:xfrm>
          <a:off x="14103985" y="1409890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22860</xdr:rowOff>
    </xdr:from>
    <xdr:ext cx="402590" cy="258445"/>
    <xdr:sp macro="" textlink="">
      <xdr:nvSpPr>
        <xdr:cNvPr id="688" name="n_3mainValue【消防施設】&#10;有形固定資産減価償却率"/>
        <xdr:cNvSpPr txBox="1"/>
      </xdr:nvSpPr>
      <xdr:spPr>
        <a:xfrm>
          <a:off x="13234035" y="140627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85</xdr:row>
      <xdr:rowOff>6350</xdr:rowOff>
    </xdr:from>
    <xdr:ext cx="402590" cy="257175"/>
    <xdr:sp macro="" textlink="">
      <xdr:nvSpPr>
        <xdr:cNvPr id="689" name="n_4mainValue【消防施設】&#10;有形固定資産減価償却率"/>
        <xdr:cNvSpPr txBox="1"/>
      </xdr:nvSpPr>
      <xdr:spPr>
        <a:xfrm>
          <a:off x="12360275" y="1404620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90" name="正方形/長方形 689"/>
        <xdr:cNvSpPr/>
      </xdr:nvSpPr>
      <xdr:spPr>
        <a:xfrm>
          <a:off x="17922240" y="113855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91" name="正方形/長方形 690"/>
        <xdr:cNvSpPr/>
      </xdr:nvSpPr>
      <xdr:spPr>
        <a:xfrm>
          <a:off x="1804924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92" name="正方形/長方形 691"/>
        <xdr:cNvSpPr/>
      </xdr:nvSpPr>
      <xdr:spPr>
        <a:xfrm>
          <a:off x="1804924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93" name="正方形/長方形 692"/>
        <xdr:cNvSpPr/>
      </xdr:nvSpPr>
      <xdr:spPr>
        <a:xfrm>
          <a:off x="1904238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94" name="正方形/長方形 693"/>
        <xdr:cNvSpPr/>
      </xdr:nvSpPr>
      <xdr:spPr>
        <a:xfrm>
          <a:off x="1904238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5" name="正方形/長方形 694"/>
        <xdr:cNvSpPr/>
      </xdr:nvSpPr>
      <xdr:spPr>
        <a:xfrm>
          <a:off x="2016252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6" name="正方形/長方形 695"/>
        <xdr:cNvSpPr/>
      </xdr:nvSpPr>
      <xdr:spPr>
        <a:xfrm>
          <a:off x="2016252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7" name="正方形/長方形 696"/>
        <xdr:cNvSpPr/>
      </xdr:nvSpPr>
      <xdr:spPr>
        <a:xfrm>
          <a:off x="17922240" y="124841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3520"/>
    <xdr:sp macro="" textlink="">
      <xdr:nvSpPr>
        <xdr:cNvPr id="698" name="テキスト ボックス 697"/>
        <xdr:cNvSpPr txBox="1"/>
      </xdr:nvSpPr>
      <xdr:spPr>
        <a:xfrm>
          <a:off x="17887950" y="1229995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9" name="直線コネクタ 698"/>
        <xdr:cNvCxnSpPr/>
      </xdr:nvCxnSpPr>
      <xdr:spPr>
        <a:xfrm>
          <a:off x="17922240" y="14687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00" name="直線コネクタ 699"/>
        <xdr:cNvCxnSpPr/>
      </xdr:nvCxnSpPr>
      <xdr:spPr>
        <a:xfrm>
          <a:off x="17922240" y="14319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5455" cy="257175"/>
    <xdr:sp macro="" textlink="">
      <xdr:nvSpPr>
        <xdr:cNvPr id="701" name="テキスト ボックス 700"/>
        <xdr:cNvSpPr txBox="1"/>
      </xdr:nvSpPr>
      <xdr:spPr>
        <a:xfrm>
          <a:off x="17466310" y="1418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02" name="直線コネクタ 701"/>
        <xdr:cNvCxnSpPr/>
      </xdr:nvCxnSpPr>
      <xdr:spPr>
        <a:xfrm>
          <a:off x="17922240" y="13950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5455" cy="259080"/>
    <xdr:sp macro="" textlink="">
      <xdr:nvSpPr>
        <xdr:cNvPr id="703" name="テキスト ボックス 702"/>
        <xdr:cNvSpPr txBox="1"/>
      </xdr:nvSpPr>
      <xdr:spPr>
        <a:xfrm>
          <a:off x="17466310" y="13815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04" name="直線コネクタ 703"/>
        <xdr:cNvCxnSpPr/>
      </xdr:nvCxnSpPr>
      <xdr:spPr>
        <a:xfrm>
          <a:off x="17922240" y="135826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5455" cy="259080"/>
    <xdr:sp macro="" textlink="">
      <xdr:nvSpPr>
        <xdr:cNvPr id="705" name="テキスト ボックス 704"/>
        <xdr:cNvSpPr txBox="1"/>
      </xdr:nvSpPr>
      <xdr:spPr>
        <a:xfrm>
          <a:off x="17466310" y="1344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06" name="直線コネクタ 705"/>
        <xdr:cNvCxnSpPr/>
      </xdr:nvCxnSpPr>
      <xdr:spPr>
        <a:xfrm>
          <a:off x="17922240" y="13214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5455" cy="256540"/>
    <xdr:sp macro="" textlink="">
      <xdr:nvSpPr>
        <xdr:cNvPr id="707" name="テキスト ボックス 706"/>
        <xdr:cNvSpPr txBox="1"/>
      </xdr:nvSpPr>
      <xdr:spPr>
        <a:xfrm>
          <a:off x="17466310" y="1307846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8" name="直線コネクタ 707"/>
        <xdr:cNvCxnSpPr/>
      </xdr:nvCxnSpPr>
      <xdr:spPr>
        <a:xfrm>
          <a:off x="17922240" y="12852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5455" cy="258445"/>
    <xdr:sp macro="" textlink="">
      <xdr:nvSpPr>
        <xdr:cNvPr id="709" name="テキスト ボックス 708"/>
        <xdr:cNvSpPr txBox="1"/>
      </xdr:nvSpPr>
      <xdr:spPr>
        <a:xfrm>
          <a:off x="17466310" y="1271651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10" name="直線コネクタ 709"/>
        <xdr:cNvCxnSpPr/>
      </xdr:nvCxnSpPr>
      <xdr:spPr>
        <a:xfrm>
          <a:off x="17922240" y="12484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8445"/>
    <xdr:sp macro="" textlink="">
      <xdr:nvSpPr>
        <xdr:cNvPr id="711" name="テキスト ボックス 710"/>
        <xdr:cNvSpPr txBox="1"/>
      </xdr:nvSpPr>
      <xdr:spPr>
        <a:xfrm>
          <a:off x="17466310" y="1234821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12" name="【消防施設】&#10;一人当たり面積グラフ枠"/>
        <xdr:cNvSpPr/>
      </xdr:nvSpPr>
      <xdr:spPr>
        <a:xfrm>
          <a:off x="17922240" y="124841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121920</xdr:rowOff>
    </xdr:from>
    <xdr:to xmlns:xdr="http://schemas.openxmlformats.org/drawingml/2006/spreadsheetDrawing">
      <xdr:col>116</xdr:col>
      <xdr:colOff>62865</xdr:colOff>
      <xdr:row>86</xdr:row>
      <xdr:rowOff>85090</xdr:rowOff>
    </xdr:to>
    <xdr:cxnSp macro="">
      <xdr:nvCxnSpPr>
        <xdr:cNvPr id="713" name="直線コネクタ 712"/>
        <xdr:cNvCxnSpPr/>
      </xdr:nvCxnSpPr>
      <xdr:spPr>
        <a:xfrm flipV="1">
          <a:off x="21718905" y="13006070"/>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88900</xdr:rowOff>
    </xdr:from>
    <xdr:ext cx="469900" cy="256540"/>
    <xdr:sp macro="" textlink="">
      <xdr:nvSpPr>
        <xdr:cNvPr id="714" name="【消防施設】&#10;一人当たり面積最小値テキスト"/>
        <xdr:cNvSpPr txBox="1"/>
      </xdr:nvSpPr>
      <xdr:spPr>
        <a:xfrm>
          <a:off x="21757640" y="142938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85090</xdr:rowOff>
    </xdr:from>
    <xdr:to xmlns:xdr="http://schemas.openxmlformats.org/drawingml/2006/spreadsheetDrawing">
      <xdr:col>116</xdr:col>
      <xdr:colOff>152400</xdr:colOff>
      <xdr:row>86</xdr:row>
      <xdr:rowOff>85090</xdr:rowOff>
    </xdr:to>
    <xdr:cxnSp macro="">
      <xdr:nvCxnSpPr>
        <xdr:cNvPr id="715" name="直線コネクタ 714"/>
        <xdr:cNvCxnSpPr/>
      </xdr:nvCxnSpPr>
      <xdr:spPr>
        <a:xfrm>
          <a:off x="21634450" y="142900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68580</xdr:rowOff>
    </xdr:from>
    <xdr:ext cx="469900" cy="259080"/>
    <xdr:sp macro="" textlink="">
      <xdr:nvSpPr>
        <xdr:cNvPr id="716" name="【消防施設】&#10;一人当たり面積最大値テキスト"/>
        <xdr:cNvSpPr txBox="1"/>
      </xdr:nvSpPr>
      <xdr:spPr>
        <a:xfrm>
          <a:off x="21757640" y="1278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121920</xdr:rowOff>
    </xdr:from>
    <xdr:to xmlns:xdr="http://schemas.openxmlformats.org/drawingml/2006/spreadsheetDrawing">
      <xdr:col>116</xdr:col>
      <xdr:colOff>152400</xdr:colOff>
      <xdr:row>78</xdr:row>
      <xdr:rowOff>121920</xdr:rowOff>
    </xdr:to>
    <xdr:cxnSp macro="">
      <xdr:nvCxnSpPr>
        <xdr:cNvPr id="717" name="直線コネクタ 716"/>
        <xdr:cNvCxnSpPr/>
      </xdr:nvCxnSpPr>
      <xdr:spPr>
        <a:xfrm>
          <a:off x="21634450" y="130060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39370</xdr:rowOff>
    </xdr:from>
    <xdr:ext cx="469900" cy="259080"/>
    <xdr:sp macro="" textlink="">
      <xdr:nvSpPr>
        <xdr:cNvPr id="718" name="【消防施設】&#10;一人当たり面積平均値テキスト"/>
        <xdr:cNvSpPr txBox="1"/>
      </xdr:nvSpPr>
      <xdr:spPr>
        <a:xfrm>
          <a:off x="21757640" y="139141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17145</xdr:rowOff>
    </xdr:from>
    <xdr:to xmlns:xdr="http://schemas.openxmlformats.org/drawingml/2006/spreadsheetDrawing">
      <xdr:col>116</xdr:col>
      <xdr:colOff>114300</xdr:colOff>
      <xdr:row>85</xdr:row>
      <xdr:rowOff>118110</xdr:rowOff>
    </xdr:to>
    <xdr:sp macro="" textlink="">
      <xdr:nvSpPr>
        <xdr:cNvPr id="719" name="フローチャート: 判断 718"/>
        <xdr:cNvSpPr/>
      </xdr:nvSpPr>
      <xdr:spPr>
        <a:xfrm>
          <a:off x="21668740" y="140569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22860</xdr:rowOff>
    </xdr:from>
    <xdr:to xmlns:xdr="http://schemas.openxmlformats.org/drawingml/2006/spreadsheetDrawing">
      <xdr:col>112</xdr:col>
      <xdr:colOff>38100</xdr:colOff>
      <xdr:row>85</xdr:row>
      <xdr:rowOff>124460</xdr:rowOff>
    </xdr:to>
    <xdr:sp macro="" textlink="">
      <xdr:nvSpPr>
        <xdr:cNvPr id="720" name="フローチャート: 判断 719"/>
        <xdr:cNvSpPr/>
      </xdr:nvSpPr>
      <xdr:spPr>
        <a:xfrm>
          <a:off x="20849590" y="140627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3810</xdr:rowOff>
    </xdr:from>
    <xdr:to xmlns:xdr="http://schemas.openxmlformats.org/drawingml/2006/spreadsheetDrawing">
      <xdr:col>107</xdr:col>
      <xdr:colOff>101600</xdr:colOff>
      <xdr:row>85</xdr:row>
      <xdr:rowOff>105410</xdr:rowOff>
    </xdr:to>
    <xdr:sp macro="" textlink="">
      <xdr:nvSpPr>
        <xdr:cNvPr id="721" name="フローチャート: 判断 720"/>
        <xdr:cNvSpPr/>
      </xdr:nvSpPr>
      <xdr:spPr>
        <a:xfrm>
          <a:off x="19975830" y="1404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165100</xdr:rowOff>
    </xdr:from>
    <xdr:to xmlns:xdr="http://schemas.openxmlformats.org/drawingml/2006/spreadsheetDrawing">
      <xdr:col>102</xdr:col>
      <xdr:colOff>165100</xdr:colOff>
      <xdr:row>85</xdr:row>
      <xdr:rowOff>100330</xdr:rowOff>
    </xdr:to>
    <xdr:sp macro="" textlink="">
      <xdr:nvSpPr>
        <xdr:cNvPr id="722" name="フローチャート: 判断 721"/>
        <xdr:cNvSpPr/>
      </xdr:nvSpPr>
      <xdr:spPr>
        <a:xfrm>
          <a:off x="19105880" y="140398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60960</xdr:rowOff>
    </xdr:from>
    <xdr:to xmlns:xdr="http://schemas.openxmlformats.org/drawingml/2006/spreadsheetDrawing">
      <xdr:col>98</xdr:col>
      <xdr:colOff>38100</xdr:colOff>
      <xdr:row>85</xdr:row>
      <xdr:rowOff>162560</xdr:rowOff>
    </xdr:to>
    <xdr:sp macro="" textlink="">
      <xdr:nvSpPr>
        <xdr:cNvPr id="723" name="フローチャート: 判断 722"/>
        <xdr:cNvSpPr/>
      </xdr:nvSpPr>
      <xdr:spPr>
        <a:xfrm>
          <a:off x="18235930" y="141008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8445"/>
    <xdr:sp macro="" textlink="">
      <xdr:nvSpPr>
        <xdr:cNvPr id="724" name="テキスト ボックス 723"/>
        <xdr:cNvSpPr txBox="1"/>
      </xdr:nvSpPr>
      <xdr:spPr>
        <a:xfrm>
          <a:off x="2153285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1365" cy="258445"/>
    <xdr:sp macro="" textlink="">
      <xdr:nvSpPr>
        <xdr:cNvPr id="725" name="テキスト ボックス 724"/>
        <xdr:cNvSpPr txBox="1"/>
      </xdr:nvSpPr>
      <xdr:spPr>
        <a:xfrm>
          <a:off x="2071370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1365" cy="258445"/>
    <xdr:sp macro="" textlink="">
      <xdr:nvSpPr>
        <xdr:cNvPr id="726" name="テキスト ボックス 725"/>
        <xdr:cNvSpPr txBox="1"/>
      </xdr:nvSpPr>
      <xdr:spPr>
        <a:xfrm>
          <a:off x="1983994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1365" cy="258445"/>
    <xdr:sp macro="" textlink="">
      <xdr:nvSpPr>
        <xdr:cNvPr id="727" name="テキスト ボックス 726"/>
        <xdr:cNvSpPr txBox="1"/>
      </xdr:nvSpPr>
      <xdr:spPr>
        <a:xfrm>
          <a:off x="1896999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1365" cy="258445"/>
    <xdr:sp macro="" textlink="">
      <xdr:nvSpPr>
        <xdr:cNvPr id="728" name="テキスト ボックス 727"/>
        <xdr:cNvSpPr txBox="1"/>
      </xdr:nvSpPr>
      <xdr:spPr>
        <a:xfrm>
          <a:off x="1810004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118110</xdr:rowOff>
    </xdr:from>
    <xdr:to xmlns:xdr="http://schemas.openxmlformats.org/drawingml/2006/spreadsheetDrawing">
      <xdr:col>116</xdr:col>
      <xdr:colOff>114300</xdr:colOff>
      <xdr:row>86</xdr:row>
      <xdr:rowOff>48260</xdr:rowOff>
    </xdr:to>
    <xdr:sp macro="" textlink="">
      <xdr:nvSpPr>
        <xdr:cNvPr id="729" name="楕円 728"/>
        <xdr:cNvSpPr/>
      </xdr:nvSpPr>
      <xdr:spPr>
        <a:xfrm>
          <a:off x="21668740" y="141579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33020</xdr:rowOff>
    </xdr:from>
    <xdr:ext cx="469900" cy="259080"/>
    <xdr:sp macro="" textlink="">
      <xdr:nvSpPr>
        <xdr:cNvPr id="730" name="【消防施設】&#10;一人当たり面積該当値テキスト"/>
        <xdr:cNvSpPr txBox="1"/>
      </xdr:nvSpPr>
      <xdr:spPr>
        <a:xfrm>
          <a:off x="21757640" y="14072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119380</xdr:rowOff>
    </xdr:from>
    <xdr:to xmlns:xdr="http://schemas.openxmlformats.org/drawingml/2006/spreadsheetDrawing">
      <xdr:col>112</xdr:col>
      <xdr:colOff>38100</xdr:colOff>
      <xdr:row>86</xdr:row>
      <xdr:rowOff>50165</xdr:rowOff>
    </xdr:to>
    <xdr:sp macro="" textlink="">
      <xdr:nvSpPr>
        <xdr:cNvPr id="731" name="楕円 730"/>
        <xdr:cNvSpPr/>
      </xdr:nvSpPr>
      <xdr:spPr>
        <a:xfrm>
          <a:off x="20849590" y="14159230"/>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165100</xdr:rowOff>
    </xdr:from>
    <xdr:to xmlns:xdr="http://schemas.openxmlformats.org/drawingml/2006/spreadsheetDrawing">
      <xdr:col>116</xdr:col>
      <xdr:colOff>63500</xdr:colOff>
      <xdr:row>85</xdr:row>
      <xdr:rowOff>165100</xdr:rowOff>
    </xdr:to>
    <xdr:cxnSp macro="">
      <xdr:nvCxnSpPr>
        <xdr:cNvPr id="732" name="直線コネクタ 731"/>
        <xdr:cNvCxnSpPr/>
      </xdr:nvCxnSpPr>
      <xdr:spPr>
        <a:xfrm flipV="1">
          <a:off x="20900390" y="1420495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121920</xdr:rowOff>
    </xdr:from>
    <xdr:to xmlns:xdr="http://schemas.openxmlformats.org/drawingml/2006/spreadsheetDrawing">
      <xdr:col>107</xdr:col>
      <xdr:colOff>101600</xdr:colOff>
      <xdr:row>86</xdr:row>
      <xdr:rowOff>52070</xdr:rowOff>
    </xdr:to>
    <xdr:sp macro="" textlink="">
      <xdr:nvSpPr>
        <xdr:cNvPr id="733" name="楕円 732"/>
        <xdr:cNvSpPr/>
      </xdr:nvSpPr>
      <xdr:spPr>
        <a:xfrm>
          <a:off x="19975830" y="14161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165100</xdr:rowOff>
    </xdr:from>
    <xdr:to xmlns:xdr="http://schemas.openxmlformats.org/drawingml/2006/spreadsheetDrawing">
      <xdr:col>111</xdr:col>
      <xdr:colOff>177800</xdr:colOff>
      <xdr:row>86</xdr:row>
      <xdr:rowOff>1270</xdr:rowOff>
    </xdr:to>
    <xdr:cxnSp macro="">
      <xdr:nvCxnSpPr>
        <xdr:cNvPr id="734" name="直線コネクタ 733"/>
        <xdr:cNvCxnSpPr/>
      </xdr:nvCxnSpPr>
      <xdr:spPr>
        <a:xfrm flipV="1">
          <a:off x="20026630" y="14204950"/>
          <a:ext cx="8737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119380</xdr:rowOff>
    </xdr:from>
    <xdr:to xmlns:xdr="http://schemas.openxmlformats.org/drawingml/2006/spreadsheetDrawing">
      <xdr:col>102</xdr:col>
      <xdr:colOff>165100</xdr:colOff>
      <xdr:row>86</xdr:row>
      <xdr:rowOff>50165</xdr:rowOff>
    </xdr:to>
    <xdr:sp macro="" textlink="">
      <xdr:nvSpPr>
        <xdr:cNvPr id="735" name="楕円 734"/>
        <xdr:cNvSpPr/>
      </xdr:nvSpPr>
      <xdr:spPr>
        <a:xfrm>
          <a:off x="19105880" y="1415923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165100</xdr:rowOff>
    </xdr:from>
    <xdr:to xmlns:xdr="http://schemas.openxmlformats.org/drawingml/2006/spreadsheetDrawing">
      <xdr:col>107</xdr:col>
      <xdr:colOff>50800</xdr:colOff>
      <xdr:row>86</xdr:row>
      <xdr:rowOff>1270</xdr:rowOff>
    </xdr:to>
    <xdr:cxnSp macro="">
      <xdr:nvCxnSpPr>
        <xdr:cNvPr id="736" name="直線コネクタ 735"/>
        <xdr:cNvCxnSpPr/>
      </xdr:nvCxnSpPr>
      <xdr:spPr>
        <a:xfrm>
          <a:off x="19156680" y="14204950"/>
          <a:ext cx="869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123190</xdr:rowOff>
    </xdr:from>
    <xdr:to xmlns:xdr="http://schemas.openxmlformats.org/drawingml/2006/spreadsheetDrawing">
      <xdr:col>98</xdr:col>
      <xdr:colOff>38100</xdr:colOff>
      <xdr:row>86</xdr:row>
      <xdr:rowOff>53340</xdr:rowOff>
    </xdr:to>
    <xdr:sp macro="" textlink="">
      <xdr:nvSpPr>
        <xdr:cNvPr id="737" name="楕円 736"/>
        <xdr:cNvSpPr/>
      </xdr:nvSpPr>
      <xdr:spPr>
        <a:xfrm>
          <a:off x="18235930" y="1416304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165100</xdr:rowOff>
    </xdr:from>
    <xdr:to xmlns:xdr="http://schemas.openxmlformats.org/drawingml/2006/spreadsheetDrawing">
      <xdr:col>102</xdr:col>
      <xdr:colOff>114300</xdr:colOff>
      <xdr:row>86</xdr:row>
      <xdr:rowOff>2540</xdr:rowOff>
    </xdr:to>
    <xdr:cxnSp macro="">
      <xdr:nvCxnSpPr>
        <xdr:cNvPr id="738" name="直線コネクタ 737"/>
        <xdr:cNvCxnSpPr/>
      </xdr:nvCxnSpPr>
      <xdr:spPr>
        <a:xfrm flipV="1">
          <a:off x="18286730" y="14204950"/>
          <a:ext cx="869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140970</xdr:rowOff>
    </xdr:from>
    <xdr:ext cx="469265" cy="259080"/>
    <xdr:sp macro="" textlink="">
      <xdr:nvSpPr>
        <xdr:cNvPr id="739" name="n_1aveValue【消防施設】&#10;一人当たり面積"/>
        <xdr:cNvSpPr txBox="1"/>
      </xdr:nvSpPr>
      <xdr:spPr>
        <a:xfrm>
          <a:off x="20656550" y="13850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121920</xdr:rowOff>
    </xdr:from>
    <xdr:ext cx="467995" cy="256540"/>
    <xdr:sp macro="" textlink="">
      <xdr:nvSpPr>
        <xdr:cNvPr id="740" name="n_2aveValue【消防施設】&#10;一人当たり面積"/>
        <xdr:cNvSpPr txBox="1"/>
      </xdr:nvSpPr>
      <xdr:spPr>
        <a:xfrm>
          <a:off x="19795490" y="1383157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116840</xdr:rowOff>
    </xdr:from>
    <xdr:ext cx="467995" cy="258445"/>
    <xdr:sp macro="" textlink="">
      <xdr:nvSpPr>
        <xdr:cNvPr id="741" name="n_3aveValue【消防施設】&#10;一人当たり面積"/>
        <xdr:cNvSpPr txBox="1"/>
      </xdr:nvSpPr>
      <xdr:spPr>
        <a:xfrm>
          <a:off x="18925540" y="1382649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7620</xdr:rowOff>
    </xdr:from>
    <xdr:ext cx="467995" cy="257175"/>
    <xdr:sp macro="" textlink="">
      <xdr:nvSpPr>
        <xdr:cNvPr id="742" name="n_4aveValue【消防施設】&#10;一人当たり面積"/>
        <xdr:cNvSpPr txBox="1"/>
      </xdr:nvSpPr>
      <xdr:spPr>
        <a:xfrm>
          <a:off x="18055590" y="138823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40640</xdr:rowOff>
    </xdr:from>
    <xdr:ext cx="469265" cy="257175"/>
    <xdr:sp macro="" textlink="">
      <xdr:nvSpPr>
        <xdr:cNvPr id="743" name="n_1mainValue【消防施設】&#10;一人当たり面積"/>
        <xdr:cNvSpPr txBox="1"/>
      </xdr:nvSpPr>
      <xdr:spPr>
        <a:xfrm>
          <a:off x="20656550" y="14245590"/>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43180</xdr:rowOff>
    </xdr:from>
    <xdr:ext cx="467995" cy="257175"/>
    <xdr:sp macro="" textlink="">
      <xdr:nvSpPr>
        <xdr:cNvPr id="744" name="n_2mainValue【消防施設】&#10;一人当たり面積"/>
        <xdr:cNvSpPr txBox="1"/>
      </xdr:nvSpPr>
      <xdr:spPr>
        <a:xfrm>
          <a:off x="19795490" y="142481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40640</xdr:rowOff>
    </xdr:from>
    <xdr:ext cx="467995" cy="257175"/>
    <xdr:sp macro="" textlink="">
      <xdr:nvSpPr>
        <xdr:cNvPr id="745" name="n_3mainValue【消防施設】&#10;一人当たり面積"/>
        <xdr:cNvSpPr txBox="1"/>
      </xdr:nvSpPr>
      <xdr:spPr>
        <a:xfrm>
          <a:off x="18925540" y="142455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44450</xdr:rowOff>
    </xdr:from>
    <xdr:ext cx="467995" cy="259080"/>
    <xdr:sp macro="" textlink="">
      <xdr:nvSpPr>
        <xdr:cNvPr id="746" name="n_4mainValue【消防施設】&#10;一人当たり面積"/>
        <xdr:cNvSpPr txBox="1"/>
      </xdr:nvSpPr>
      <xdr:spPr>
        <a:xfrm>
          <a:off x="18055590" y="142494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7" name="正方形/長方形 746"/>
        <xdr:cNvSpPr/>
      </xdr:nvSpPr>
      <xdr:spPr>
        <a:xfrm>
          <a:off x="12198350" y="15049500"/>
          <a:ext cx="4629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8" name="正方形/長方形 747"/>
        <xdr:cNvSpPr/>
      </xdr:nvSpPr>
      <xdr:spPr>
        <a:xfrm>
          <a:off x="1232154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9" name="正方形/長方形 748"/>
        <xdr:cNvSpPr/>
      </xdr:nvSpPr>
      <xdr:spPr>
        <a:xfrm>
          <a:off x="1232154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50" name="正方形/長方形 749"/>
        <xdr:cNvSpPr/>
      </xdr:nvSpPr>
      <xdr:spPr>
        <a:xfrm>
          <a:off x="1331849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51" name="正方形/長方形 750"/>
        <xdr:cNvSpPr/>
      </xdr:nvSpPr>
      <xdr:spPr>
        <a:xfrm>
          <a:off x="1331849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52" name="正方形/長方形 751"/>
        <xdr:cNvSpPr/>
      </xdr:nvSpPr>
      <xdr:spPr>
        <a:xfrm>
          <a:off x="1443863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53" name="正方形/長方形 752"/>
        <xdr:cNvSpPr/>
      </xdr:nvSpPr>
      <xdr:spPr>
        <a:xfrm>
          <a:off x="1443863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4" name="正方形/長方形 753"/>
        <xdr:cNvSpPr/>
      </xdr:nvSpPr>
      <xdr:spPr>
        <a:xfrm>
          <a:off x="12198350" y="16192500"/>
          <a:ext cx="4629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755" name="テキスト ボックス 754"/>
        <xdr:cNvSpPr txBox="1"/>
      </xdr:nvSpPr>
      <xdr:spPr>
        <a:xfrm>
          <a:off x="12160250" y="16002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56" name="直線コネクタ 755"/>
        <xdr:cNvCxnSpPr/>
      </xdr:nvCxnSpPr>
      <xdr:spPr>
        <a:xfrm>
          <a:off x="12198350" y="18478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57" name="テキスト ボックス 756"/>
        <xdr:cNvSpPr txBox="1"/>
      </xdr:nvSpPr>
      <xdr:spPr>
        <a:xfrm>
          <a:off x="11742420" y="1833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8" name="直線コネクタ 757"/>
        <xdr:cNvCxnSpPr/>
      </xdr:nvCxnSpPr>
      <xdr:spPr>
        <a:xfrm>
          <a:off x="12198350" y="18152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6540"/>
    <xdr:sp macro="" textlink="">
      <xdr:nvSpPr>
        <xdr:cNvPr id="759" name="テキスト ボックス 758"/>
        <xdr:cNvSpPr txBox="1"/>
      </xdr:nvSpPr>
      <xdr:spPr>
        <a:xfrm>
          <a:off x="11742420" y="1800987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60" name="直線コネクタ 759"/>
        <xdr:cNvCxnSpPr/>
      </xdr:nvCxnSpPr>
      <xdr:spPr>
        <a:xfrm>
          <a:off x="12198350" y="178257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2590" cy="259080"/>
    <xdr:sp macro="" textlink="">
      <xdr:nvSpPr>
        <xdr:cNvPr id="761" name="テキスト ボックス 760"/>
        <xdr:cNvSpPr txBox="1"/>
      </xdr:nvSpPr>
      <xdr:spPr>
        <a:xfrm>
          <a:off x="11802745" y="176828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62" name="直線コネクタ 761"/>
        <xdr:cNvCxnSpPr/>
      </xdr:nvCxnSpPr>
      <xdr:spPr>
        <a:xfrm>
          <a:off x="12198350" y="174986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2590" cy="256540"/>
    <xdr:sp macro="" textlink="">
      <xdr:nvSpPr>
        <xdr:cNvPr id="763" name="テキスト ボックス 762"/>
        <xdr:cNvSpPr txBox="1"/>
      </xdr:nvSpPr>
      <xdr:spPr>
        <a:xfrm>
          <a:off x="11802745" y="17357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64" name="直線コネクタ 763"/>
        <xdr:cNvCxnSpPr/>
      </xdr:nvCxnSpPr>
      <xdr:spPr>
        <a:xfrm>
          <a:off x="12198350" y="17172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2590" cy="258445"/>
    <xdr:sp macro="" textlink="">
      <xdr:nvSpPr>
        <xdr:cNvPr id="765" name="テキスト ボックス 764"/>
        <xdr:cNvSpPr txBox="1"/>
      </xdr:nvSpPr>
      <xdr:spPr>
        <a:xfrm>
          <a:off x="11802745" y="170300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66" name="直線コネクタ 765"/>
        <xdr:cNvCxnSpPr/>
      </xdr:nvCxnSpPr>
      <xdr:spPr>
        <a:xfrm>
          <a:off x="12198350" y="16845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2590" cy="259080"/>
    <xdr:sp macro="" textlink="">
      <xdr:nvSpPr>
        <xdr:cNvPr id="767" name="テキスト ボックス 766"/>
        <xdr:cNvSpPr txBox="1"/>
      </xdr:nvSpPr>
      <xdr:spPr>
        <a:xfrm>
          <a:off x="11802745" y="16703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8" name="直線コネクタ 767"/>
        <xdr:cNvCxnSpPr/>
      </xdr:nvCxnSpPr>
      <xdr:spPr>
        <a:xfrm>
          <a:off x="12198350" y="165188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6540"/>
    <xdr:sp macro="" textlink="">
      <xdr:nvSpPr>
        <xdr:cNvPr id="769" name="テキスト ボックス 768"/>
        <xdr:cNvSpPr txBox="1"/>
      </xdr:nvSpPr>
      <xdr:spPr>
        <a:xfrm>
          <a:off x="11866880" y="16376650"/>
          <a:ext cx="337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70" name="直線コネクタ 769"/>
        <xdr:cNvCxnSpPr/>
      </xdr:nvCxnSpPr>
      <xdr:spPr>
        <a:xfrm>
          <a:off x="12198350" y="16192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71" name="【庁舎】&#10;有形固定資産減価償却率グラフ枠"/>
        <xdr:cNvSpPr/>
      </xdr:nvSpPr>
      <xdr:spPr>
        <a:xfrm>
          <a:off x="12198350" y="16192500"/>
          <a:ext cx="4629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84455</xdr:rowOff>
    </xdr:from>
    <xdr:to xmlns:xdr="http://schemas.openxmlformats.org/drawingml/2006/spreadsheetDrawing">
      <xdr:col>85</xdr:col>
      <xdr:colOff>126365</xdr:colOff>
      <xdr:row>108</xdr:row>
      <xdr:rowOff>162560</xdr:rowOff>
    </xdr:to>
    <xdr:cxnSp macro="">
      <xdr:nvCxnSpPr>
        <xdr:cNvPr id="772" name="直線コネクタ 771"/>
        <xdr:cNvCxnSpPr/>
      </xdr:nvCxnSpPr>
      <xdr:spPr>
        <a:xfrm flipV="1">
          <a:off x="15995015" y="16657955"/>
          <a:ext cx="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166370</xdr:rowOff>
    </xdr:from>
    <xdr:ext cx="405130" cy="256540"/>
    <xdr:sp macro="" textlink="">
      <xdr:nvSpPr>
        <xdr:cNvPr id="773" name="【庁舎】&#10;有形固定資産減価償却率最小値テキスト"/>
        <xdr:cNvSpPr txBox="1"/>
      </xdr:nvSpPr>
      <xdr:spPr>
        <a:xfrm>
          <a:off x="16033750" y="181114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162560</xdr:rowOff>
    </xdr:from>
    <xdr:to xmlns:xdr="http://schemas.openxmlformats.org/drawingml/2006/spreadsheetDrawing">
      <xdr:col>86</xdr:col>
      <xdr:colOff>25400</xdr:colOff>
      <xdr:row>108</xdr:row>
      <xdr:rowOff>162560</xdr:rowOff>
    </xdr:to>
    <xdr:cxnSp macro="">
      <xdr:nvCxnSpPr>
        <xdr:cNvPr id="774" name="直線コネクタ 773"/>
        <xdr:cNvCxnSpPr/>
      </xdr:nvCxnSpPr>
      <xdr:spPr>
        <a:xfrm>
          <a:off x="15906750" y="181076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31115</xdr:rowOff>
    </xdr:from>
    <xdr:ext cx="340360" cy="256540"/>
    <xdr:sp macro="" textlink="">
      <xdr:nvSpPr>
        <xdr:cNvPr id="775" name="【庁舎】&#10;有形固定資産減価償却率最大値テキスト"/>
        <xdr:cNvSpPr txBox="1"/>
      </xdr:nvSpPr>
      <xdr:spPr>
        <a:xfrm>
          <a:off x="16033750" y="1643316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84455</xdr:rowOff>
    </xdr:from>
    <xdr:to xmlns:xdr="http://schemas.openxmlformats.org/drawingml/2006/spreadsheetDrawing">
      <xdr:col>86</xdr:col>
      <xdr:colOff>25400</xdr:colOff>
      <xdr:row>100</xdr:row>
      <xdr:rowOff>84455</xdr:rowOff>
    </xdr:to>
    <xdr:cxnSp macro="">
      <xdr:nvCxnSpPr>
        <xdr:cNvPr id="776" name="直線コネクタ 775"/>
        <xdr:cNvCxnSpPr/>
      </xdr:nvCxnSpPr>
      <xdr:spPr>
        <a:xfrm>
          <a:off x="15906750" y="166579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13335</xdr:rowOff>
    </xdr:from>
    <xdr:ext cx="405130" cy="259080"/>
    <xdr:sp macro="" textlink="">
      <xdr:nvSpPr>
        <xdr:cNvPr id="777" name="【庁舎】&#10;有形固定資産減価償却率平均値テキスト"/>
        <xdr:cNvSpPr txBox="1"/>
      </xdr:nvSpPr>
      <xdr:spPr>
        <a:xfrm>
          <a:off x="16033750" y="172726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34925</xdr:rowOff>
    </xdr:from>
    <xdr:to xmlns:xdr="http://schemas.openxmlformats.org/drawingml/2006/spreadsheetDrawing">
      <xdr:col>85</xdr:col>
      <xdr:colOff>177800</xdr:colOff>
      <xdr:row>104</xdr:row>
      <xdr:rowOff>136525</xdr:rowOff>
    </xdr:to>
    <xdr:sp macro="" textlink="">
      <xdr:nvSpPr>
        <xdr:cNvPr id="778" name="フローチャート: 判断 777"/>
        <xdr:cNvSpPr/>
      </xdr:nvSpPr>
      <xdr:spPr>
        <a:xfrm>
          <a:off x="15944850" y="1729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110490</xdr:rowOff>
    </xdr:from>
    <xdr:to xmlns:xdr="http://schemas.openxmlformats.org/drawingml/2006/spreadsheetDrawing">
      <xdr:col>81</xdr:col>
      <xdr:colOff>101600</xdr:colOff>
      <xdr:row>105</xdr:row>
      <xdr:rowOff>40640</xdr:rowOff>
    </xdr:to>
    <xdr:sp macro="" textlink="">
      <xdr:nvSpPr>
        <xdr:cNvPr id="779" name="フローチャート: 判断 778"/>
        <xdr:cNvSpPr/>
      </xdr:nvSpPr>
      <xdr:spPr>
        <a:xfrm>
          <a:off x="15121890" y="1736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66040</xdr:rowOff>
    </xdr:from>
    <xdr:to xmlns:xdr="http://schemas.openxmlformats.org/drawingml/2006/spreadsheetDrawing">
      <xdr:col>76</xdr:col>
      <xdr:colOff>165100</xdr:colOff>
      <xdr:row>104</xdr:row>
      <xdr:rowOff>167640</xdr:rowOff>
    </xdr:to>
    <xdr:sp macro="" textlink="">
      <xdr:nvSpPr>
        <xdr:cNvPr id="780" name="フローチャート: 判断 779"/>
        <xdr:cNvSpPr/>
      </xdr:nvSpPr>
      <xdr:spPr>
        <a:xfrm>
          <a:off x="14251940" y="1732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38735</xdr:rowOff>
    </xdr:from>
    <xdr:to xmlns:xdr="http://schemas.openxmlformats.org/drawingml/2006/spreadsheetDrawing">
      <xdr:col>72</xdr:col>
      <xdr:colOff>38100</xdr:colOff>
      <xdr:row>104</xdr:row>
      <xdr:rowOff>140335</xdr:rowOff>
    </xdr:to>
    <xdr:sp macro="" textlink="">
      <xdr:nvSpPr>
        <xdr:cNvPr id="781" name="フローチャート: 判断 780"/>
        <xdr:cNvSpPr/>
      </xdr:nvSpPr>
      <xdr:spPr>
        <a:xfrm>
          <a:off x="13381990" y="172980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19050</xdr:rowOff>
    </xdr:from>
    <xdr:to xmlns:xdr="http://schemas.openxmlformats.org/drawingml/2006/spreadsheetDrawing">
      <xdr:col>67</xdr:col>
      <xdr:colOff>101600</xdr:colOff>
      <xdr:row>105</xdr:row>
      <xdr:rowOff>120650</xdr:rowOff>
    </xdr:to>
    <xdr:sp macro="" textlink="">
      <xdr:nvSpPr>
        <xdr:cNvPr id="782" name="フローチャート: 判断 781"/>
        <xdr:cNvSpPr/>
      </xdr:nvSpPr>
      <xdr:spPr>
        <a:xfrm>
          <a:off x="12508230" y="1744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83" name="テキスト ボックス 782"/>
        <xdr:cNvSpPr txBox="1"/>
      </xdr:nvSpPr>
      <xdr:spPr>
        <a:xfrm>
          <a:off x="1580896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784" name="テキスト ボックス 783"/>
        <xdr:cNvSpPr txBox="1"/>
      </xdr:nvSpPr>
      <xdr:spPr>
        <a:xfrm>
          <a:off x="149860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1365" cy="259080"/>
    <xdr:sp macro="" textlink="">
      <xdr:nvSpPr>
        <xdr:cNvPr id="785" name="テキスト ボックス 784"/>
        <xdr:cNvSpPr txBox="1"/>
      </xdr:nvSpPr>
      <xdr:spPr>
        <a:xfrm>
          <a:off x="1411605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1365" cy="259080"/>
    <xdr:sp macro="" textlink="">
      <xdr:nvSpPr>
        <xdr:cNvPr id="786" name="テキスト ボックス 785"/>
        <xdr:cNvSpPr txBox="1"/>
      </xdr:nvSpPr>
      <xdr:spPr>
        <a:xfrm>
          <a:off x="132461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787" name="テキスト ボックス 786"/>
        <xdr:cNvSpPr txBox="1"/>
      </xdr:nvSpPr>
      <xdr:spPr>
        <a:xfrm>
          <a:off x="1237234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156210</xdr:rowOff>
    </xdr:from>
    <xdr:to xmlns:xdr="http://schemas.openxmlformats.org/drawingml/2006/spreadsheetDrawing">
      <xdr:col>85</xdr:col>
      <xdr:colOff>177800</xdr:colOff>
      <xdr:row>104</xdr:row>
      <xdr:rowOff>86360</xdr:rowOff>
    </xdr:to>
    <xdr:sp macro="" textlink="">
      <xdr:nvSpPr>
        <xdr:cNvPr id="788" name="楕円 787"/>
        <xdr:cNvSpPr/>
      </xdr:nvSpPr>
      <xdr:spPr>
        <a:xfrm>
          <a:off x="15944850" y="172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7620</xdr:rowOff>
    </xdr:from>
    <xdr:ext cx="405130" cy="256540"/>
    <xdr:sp macro="" textlink="">
      <xdr:nvSpPr>
        <xdr:cNvPr id="789" name="【庁舎】&#10;有形固定資産減価償却率該当値テキスト"/>
        <xdr:cNvSpPr txBox="1"/>
      </xdr:nvSpPr>
      <xdr:spPr>
        <a:xfrm>
          <a:off x="16033750" y="170954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90805</xdr:rowOff>
    </xdr:from>
    <xdr:to xmlns:xdr="http://schemas.openxmlformats.org/drawingml/2006/spreadsheetDrawing">
      <xdr:col>81</xdr:col>
      <xdr:colOff>101600</xdr:colOff>
      <xdr:row>104</xdr:row>
      <xdr:rowOff>20955</xdr:rowOff>
    </xdr:to>
    <xdr:sp macro="" textlink="">
      <xdr:nvSpPr>
        <xdr:cNvPr id="790" name="楕円 789"/>
        <xdr:cNvSpPr/>
      </xdr:nvSpPr>
      <xdr:spPr>
        <a:xfrm>
          <a:off x="15121890" y="171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141605</xdr:rowOff>
    </xdr:from>
    <xdr:to xmlns:xdr="http://schemas.openxmlformats.org/drawingml/2006/spreadsheetDrawing">
      <xdr:col>85</xdr:col>
      <xdr:colOff>127000</xdr:colOff>
      <xdr:row>104</xdr:row>
      <xdr:rowOff>35560</xdr:rowOff>
    </xdr:to>
    <xdr:cxnSp macro="">
      <xdr:nvCxnSpPr>
        <xdr:cNvPr id="791" name="直線コネクタ 790"/>
        <xdr:cNvCxnSpPr/>
      </xdr:nvCxnSpPr>
      <xdr:spPr>
        <a:xfrm>
          <a:off x="15172690" y="17229455"/>
          <a:ext cx="82296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56515</xdr:rowOff>
    </xdr:from>
    <xdr:to xmlns:xdr="http://schemas.openxmlformats.org/drawingml/2006/spreadsheetDrawing">
      <xdr:col>76</xdr:col>
      <xdr:colOff>165100</xdr:colOff>
      <xdr:row>103</xdr:row>
      <xdr:rowOff>158115</xdr:rowOff>
    </xdr:to>
    <xdr:sp macro="" textlink="">
      <xdr:nvSpPr>
        <xdr:cNvPr id="792" name="楕円 791"/>
        <xdr:cNvSpPr/>
      </xdr:nvSpPr>
      <xdr:spPr>
        <a:xfrm>
          <a:off x="14251940" y="171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107315</xdr:rowOff>
    </xdr:from>
    <xdr:to xmlns:xdr="http://schemas.openxmlformats.org/drawingml/2006/spreadsheetDrawing">
      <xdr:col>81</xdr:col>
      <xdr:colOff>50800</xdr:colOff>
      <xdr:row>103</xdr:row>
      <xdr:rowOff>141605</xdr:rowOff>
    </xdr:to>
    <xdr:cxnSp macro="">
      <xdr:nvCxnSpPr>
        <xdr:cNvPr id="793" name="直線コネクタ 792"/>
        <xdr:cNvCxnSpPr/>
      </xdr:nvCxnSpPr>
      <xdr:spPr>
        <a:xfrm>
          <a:off x="14302740" y="17195165"/>
          <a:ext cx="8699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23495</xdr:rowOff>
    </xdr:from>
    <xdr:to xmlns:xdr="http://schemas.openxmlformats.org/drawingml/2006/spreadsheetDrawing">
      <xdr:col>72</xdr:col>
      <xdr:colOff>38100</xdr:colOff>
      <xdr:row>103</xdr:row>
      <xdr:rowOff>125095</xdr:rowOff>
    </xdr:to>
    <xdr:sp macro="" textlink="">
      <xdr:nvSpPr>
        <xdr:cNvPr id="794" name="楕円 793"/>
        <xdr:cNvSpPr/>
      </xdr:nvSpPr>
      <xdr:spPr>
        <a:xfrm>
          <a:off x="13381990" y="171113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74930</xdr:rowOff>
    </xdr:from>
    <xdr:to xmlns:xdr="http://schemas.openxmlformats.org/drawingml/2006/spreadsheetDrawing">
      <xdr:col>76</xdr:col>
      <xdr:colOff>114300</xdr:colOff>
      <xdr:row>103</xdr:row>
      <xdr:rowOff>107315</xdr:rowOff>
    </xdr:to>
    <xdr:cxnSp macro="">
      <xdr:nvCxnSpPr>
        <xdr:cNvPr id="795" name="直線コネクタ 794"/>
        <xdr:cNvCxnSpPr/>
      </xdr:nvCxnSpPr>
      <xdr:spPr>
        <a:xfrm>
          <a:off x="13432790" y="17162780"/>
          <a:ext cx="8699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102</xdr:row>
      <xdr:rowOff>162560</xdr:rowOff>
    </xdr:from>
    <xdr:to xmlns:xdr="http://schemas.openxmlformats.org/drawingml/2006/spreadsheetDrawing">
      <xdr:col>67</xdr:col>
      <xdr:colOff>101600</xdr:colOff>
      <xdr:row>103</xdr:row>
      <xdr:rowOff>92710</xdr:rowOff>
    </xdr:to>
    <xdr:sp macro="" textlink="">
      <xdr:nvSpPr>
        <xdr:cNvPr id="796" name="楕円 795"/>
        <xdr:cNvSpPr/>
      </xdr:nvSpPr>
      <xdr:spPr>
        <a:xfrm>
          <a:off x="12508230" y="170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41910</xdr:rowOff>
    </xdr:from>
    <xdr:to xmlns:xdr="http://schemas.openxmlformats.org/drawingml/2006/spreadsheetDrawing">
      <xdr:col>71</xdr:col>
      <xdr:colOff>177800</xdr:colOff>
      <xdr:row>103</xdr:row>
      <xdr:rowOff>74930</xdr:rowOff>
    </xdr:to>
    <xdr:cxnSp macro="">
      <xdr:nvCxnSpPr>
        <xdr:cNvPr id="797" name="直線コネクタ 796"/>
        <xdr:cNvCxnSpPr/>
      </xdr:nvCxnSpPr>
      <xdr:spPr>
        <a:xfrm>
          <a:off x="12559030" y="17129760"/>
          <a:ext cx="87376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31750</xdr:rowOff>
    </xdr:from>
    <xdr:ext cx="405130" cy="256540"/>
    <xdr:sp macro="" textlink="">
      <xdr:nvSpPr>
        <xdr:cNvPr id="798" name="n_1aveValue【庁舎】&#10;有形固定資産減価償却率"/>
        <xdr:cNvSpPr txBox="1"/>
      </xdr:nvSpPr>
      <xdr:spPr>
        <a:xfrm>
          <a:off x="14961235" y="174625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158750</xdr:rowOff>
    </xdr:from>
    <xdr:ext cx="402590" cy="259080"/>
    <xdr:sp macro="" textlink="">
      <xdr:nvSpPr>
        <xdr:cNvPr id="799" name="n_2aveValue【庁舎】&#10;有形固定資産減価償却率"/>
        <xdr:cNvSpPr txBox="1"/>
      </xdr:nvSpPr>
      <xdr:spPr>
        <a:xfrm>
          <a:off x="14103985" y="174180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132080</xdr:rowOff>
    </xdr:from>
    <xdr:ext cx="402590" cy="256540"/>
    <xdr:sp macro="" textlink="">
      <xdr:nvSpPr>
        <xdr:cNvPr id="800" name="n_3aveValue【庁舎】&#10;有形固定資産減価償却率"/>
        <xdr:cNvSpPr txBox="1"/>
      </xdr:nvSpPr>
      <xdr:spPr>
        <a:xfrm>
          <a:off x="13234035" y="173913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111760</xdr:rowOff>
    </xdr:from>
    <xdr:ext cx="402590" cy="256540"/>
    <xdr:sp macro="" textlink="">
      <xdr:nvSpPr>
        <xdr:cNvPr id="801" name="n_4aveValue【庁舎】&#10;有形固定資産減価償却率"/>
        <xdr:cNvSpPr txBox="1"/>
      </xdr:nvSpPr>
      <xdr:spPr>
        <a:xfrm>
          <a:off x="12360275" y="175425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37465</xdr:rowOff>
    </xdr:from>
    <xdr:ext cx="405130" cy="259080"/>
    <xdr:sp macro="" textlink="">
      <xdr:nvSpPr>
        <xdr:cNvPr id="802" name="n_1mainValue【庁舎】&#10;有形固定資産減価償却率"/>
        <xdr:cNvSpPr txBox="1"/>
      </xdr:nvSpPr>
      <xdr:spPr>
        <a:xfrm>
          <a:off x="14961235" y="16953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3175</xdr:rowOff>
    </xdr:from>
    <xdr:ext cx="402590" cy="259080"/>
    <xdr:sp macro="" textlink="">
      <xdr:nvSpPr>
        <xdr:cNvPr id="803" name="n_2mainValue【庁舎】&#10;有形固定資産減価償却率"/>
        <xdr:cNvSpPr txBox="1"/>
      </xdr:nvSpPr>
      <xdr:spPr>
        <a:xfrm>
          <a:off x="14103985" y="169195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141605</xdr:rowOff>
    </xdr:from>
    <xdr:ext cx="402590" cy="259080"/>
    <xdr:sp macro="" textlink="">
      <xdr:nvSpPr>
        <xdr:cNvPr id="804" name="n_3mainValue【庁舎】&#10;有形固定資産減価償却率"/>
        <xdr:cNvSpPr txBox="1"/>
      </xdr:nvSpPr>
      <xdr:spPr>
        <a:xfrm>
          <a:off x="13234035" y="168865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109220</xdr:rowOff>
    </xdr:from>
    <xdr:ext cx="402590" cy="256540"/>
    <xdr:sp macro="" textlink="">
      <xdr:nvSpPr>
        <xdr:cNvPr id="805" name="n_4mainValue【庁舎】&#10;有形固定資産減価償却率"/>
        <xdr:cNvSpPr txBox="1"/>
      </xdr:nvSpPr>
      <xdr:spPr>
        <a:xfrm>
          <a:off x="12360275" y="168541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06" name="正方形/長方形 805"/>
        <xdr:cNvSpPr/>
      </xdr:nvSpPr>
      <xdr:spPr>
        <a:xfrm>
          <a:off x="17922240" y="15049500"/>
          <a:ext cx="4632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7" name="正方形/長方形 806"/>
        <xdr:cNvSpPr/>
      </xdr:nvSpPr>
      <xdr:spPr>
        <a:xfrm>
          <a:off x="1804924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8" name="正方形/長方形 807"/>
        <xdr:cNvSpPr/>
      </xdr:nvSpPr>
      <xdr:spPr>
        <a:xfrm>
          <a:off x="1804924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9" name="正方形/長方形 808"/>
        <xdr:cNvSpPr/>
      </xdr:nvSpPr>
      <xdr:spPr>
        <a:xfrm>
          <a:off x="1904238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10" name="正方形/長方形 809"/>
        <xdr:cNvSpPr/>
      </xdr:nvSpPr>
      <xdr:spPr>
        <a:xfrm>
          <a:off x="1904238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11" name="正方形/長方形 810"/>
        <xdr:cNvSpPr/>
      </xdr:nvSpPr>
      <xdr:spPr>
        <a:xfrm>
          <a:off x="2016252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12" name="正方形/長方形 811"/>
        <xdr:cNvSpPr/>
      </xdr:nvSpPr>
      <xdr:spPr>
        <a:xfrm>
          <a:off x="2016252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3" name="正方形/長方形 812"/>
        <xdr:cNvSpPr/>
      </xdr:nvSpPr>
      <xdr:spPr>
        <a:xfrm>
          <a:off x="17922240" y="16192500"/>
          <a:ext cx="46329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814" name="テキスト ボックス 813"/>
        <xdr:cNvSpPr txBox="1"/>
      </xdr:nvSpPr>
      <xdr:spPr>
        <a:xfrm>
          <a:off x="17887950" y="160020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15" name="直線コネクタ 814"/>
        <xdr:cNvCxnSpPr/>
      </xdr:nvCxnSpPr>
      <xdr:spPr>
        <a:xfrm>
          <a:off x="17922240" y="18478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5455" cy="259080"/>
    <xdr:sp macro="" textlink="">
      <xdr:nvSpPr>
        <xdr:cNvPr id="816" name="テキスト ボックス 815"/>
        <xdr:cNvSpPr txBox="1"/>
      </xdr:nvSpPr>
      <xdr:spPr>
        <a:xfrm>
          <a:off x="17466310" y="1833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17" name="直線コネクタ 816"/>
        <xdr:cNvCxnSpPr/>
      </xdr:nvCxnSpPr>
      <xdr:spPr>
        <a:xfrm>
          <a:off x="17922240" y="1809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5455" cy="259080"/>
    <xdr:sp macro="" textlink="">
      <xdr:nvSpPr>
        <xdr:cNvPr id="818" name="テキスト ボックス 817"/>
        <xdr:cNvSpPr txBox="1"/>
      </xdr:nvSpPr>
      <xdr:spPr>
        <a:xfrm>
          <a:off x="17466310" y="17955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19" name="直線コネクタ 818"/>
        <xdr:cNvCxnSpPr/>
      </xdr:nvCxnSpPr>
      <xdr:spPr>
        <a:xfrm>
          <a:off x="17922240" y="17716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5455" cy="256540"/>
    <xdr:sp macro="" textlink="">
      <xdr:nvSpPr>
        <xdr:cNvPr id="820" name="テキスト ボックス 819"/>
        <xdr:cNvSpPr txBox="1"/>
      </xdr:nvSpPr>
      <xdr:spPr>
        <a:xfrm>
          <a:off x="17466310" y="1757426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21" name="直線コネクタ 820"/>
        <xdr:cNvCxnSpPr/>
      </xdr:nvCxnSpPr>
      <xdr:spPr>
        <a:xfrm>
          <a:off x="17922240" y="1733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5455" cy="259080"/>
    <xdr:sp macro="" textlink="">
      <xdr:nvSpPr>
        <xdr:cNvPr id="822" name="テキスト ボックス 821"/>
        <xdr:cNvSpPr txBox="1"/>
      </xdr:nvSpPr>
      <xdr:spPr>
        <a:xfrm>
          <a:off x="17466310" y="1719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23" name="直線コネクタ 822"/>
        <xdr:cNvCxnSpPr/>
      </xdr:nvCxnSpPr>
      <xdr:spPr>
        <a:xfrm>
          <a:off x="17922240" y="1695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5455" cy="259080"/>
    <xdr:sp macro="" textlink="">
      <xdr:nvSpPr>
        <xdr:cNvPr id="824" name="テキスト ボックス 823"/>
        <xdr:cNvSpPr txBox="1"/>
      </xdr:nvSpPr>
      <xdr:spPr>
        <a:xfrm>
          <a:off x="17466310" y="16812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25" name="直線コネクタ 824"/>
        <xdr:cNvCxnSpPr/>
      </xdr:nvCxnSpPr>
      <xdr:spPr>
        <a:xfrm>
          <a:off x="17922240" y="1657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5455" cy="256540"/>
    <xdr:sp macro="" textlink="">
      <xdr:nvSpPr>
        <xdr:cNvPr id="826" name="テキスト ボックス 825"/>
        <xdr:cNvSpPr txBox="1"/>
      </xdr:nvSpPr>
      <xdr:spPr>
        <a:xfrm>
          <a:off x="17466310" y="1643126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7" name="直線コネクタ 826"/>
        <xdr:cNvCxnSpPr/>
      </xdr:nvCxnSpPr>
      <xdr:spPr>
        <a:xfrm>
          <a:off x="17922240" y="16192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28" name="テキスト ボックス 827"/>
        <xdr:cNvSpPr txBox="1"/>
      </xdr:nvSpPr>
      <xdr:spPr>
        <a:xfrm>
          <a:off x="17466310"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9" name="【庁舎】&#10;一人当たり面積グラフ枠"/>
        <xdr:cNvSpPr/>
      </xdr:nvSpPr>
      <xdr:spPr>
        <a:xfrm>
          <a:off x="17922240" y="16192500"/>
          <a:ext cx="46329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45720</xdr:rowOff>
    </xdr:from>
    <xdr:to xmlns:xdr="http://schemas.openxmlformats.org/drawingml/2006/spreadsheetDrawing">
      <xdr:col>116</xdr:col>
      <xdr:colOff>62865</xdr:colOff>
      <xdr:row>109</xdr:row>
      <xdr:rowOff>20955</xdr:rowOff>
    </xdr:to>
    <xdr:cxnSp macro="">
      <xdr:nvCxnSpPr>
        <xdr:cNvPr id="830" name="直線コネクタ 829"/>
        <xdr:cNvCxnSpPr/>
      </xdr:nvCxnSpPr>
      <xdr:spPr>
        <a:xfrm flipV="1">
          <a:off x="21718905" y="16619220"/>
          <a:ext cx="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24765</xdr:rowOff>
    </xdr:from>
    <xdr:ext cx="469900" cy="259080"/>
    <xdr:sp macro="" textlink="">
      <xdr:nvSpPr>
        <xdr:cNvPr id="831" name="【庁舎】&#10;一人当たり面積最小値テキスト"/>
        <xdr:cNvSpPr txBox="1"/>
      </xdr:nvSpPr>
      <xdr:spPr>
        <a:xfrm>
          <a:off x="21757640" y="18141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20955</xdr:rowOff>
    </xdr:from>
    <xdr:to xmlns:xdr="http://schemas.openxmlformats.org/drawingml/2006/spreadsheetDrawing">
      <xdr:col>116</xdr:col>
      <xdr:colOff>152400</xdr:colOff>
      <xdr:row>109</xdr:row>
      <xdr:rowOff>20955</xdr:rowOff>
    </xdr:to>
    <xdr:cxnSp macro="">
      <xdr:nvCxnSpPr>
        <xdr:cNvPr id="832" name="直線コネクタ 831"/>
        <xdr:cNvCxnSpPr/>
      </xdr:nvCxnSpPr>
      <xdr:spPr>
        <a:xfrm>
          <a:off x="21634450" y="181375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163830</xdr:rowOff>
    </xdr:from>
    <xdr:ext cx="469900" cy="259080"/>
    <xdr:sp macro="" textlink="">
      <xdr:nvSpPr>
        <xdr:cNvPr id="833" name="【庁舎】&#10;一人当たり面積最大値テキスト"/>
        <xdr:cNvSpPr txBox="1"/>
      </xdr:nvSpPr>
      <xdr:spPr>
        <a:xfrm>
          <a:off x="21757640" y="16394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45720</xdr:rowOff>
    </xdr:from>
    <xdr:to xmlns:xdr="http://schemas.openxmlformats.org/drawingml/2006/spreadsheetDrawing">
      <xdr:col>116</xdr:col>
      <xdr:colOff>152400</xdr:colOff>
      <xdr:row>100</xdr:row>
      <xdr:rowOff>45720</xdr:rowOff>
    </xdr:to>
    <xdr:cxnSp macro="">
      <xdr:nvCxnSpPr>
        <xdr:cNvPr id="834" name="直線コネクタ 833"/>
        <xdr:cNvCxnSpPr/>
      </xdr:nvCxnSpPr>
      <xdr:spPr>
        <a:xfrm>
          <a:off x="21634450" y="166192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93345</xdr:rowOff>
    </xdr:from>
    <xdr:ext cx="469900" cy="259080"/>
    <xdr:sp macro="" textlink="">
      <xdr:nvSpPr>
        <xdr:cNvPr id="835" name="【庁舎】&#10;一人当たり面積平均値テキスト"/>
        <xdr:cNvSpPr txBox="1"/>
      </xdr:nvSpPr>
      <xdr:spPr>
        <a:xfrm>
          <a:off x="21757640" y="176955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114935</xdr:rowOff>
    </xdr:from>
    <xdr:to xmlns:xdr="http://schemas.openxmlformats.org/drawingml/2006/spreadsheetDrawing">
      <xdr:col>116</xdr:col>
      <xdr:colOff>114300</xdr:colOff>
      <xdr:row>107</xdr:row>
      <xdr:rowOff>45085</xdr:rowOff>
    </xdr:to>
    <xdr:sp macro="" textlink="">
      <xdr:nvSpPr>
        <xdr:cNvPr id="836" name="フローチャート: 判断 835"/>
        <xdr:cNvSpPr/>
      </xdr:nvSpPr>
      <xdr:spPr>
        <a:xfrm>
          <a:off x="21668740" y="17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31115</xdr:rowOff>
    </xdr:from>
    <xdr:to xmlns:xdr="http://schemas.openxmlformats.org/drawingml/2006/spreadsheetDrawing">
      <xdr:col>112</xdr:col>
      <xdr:colOff>38100</xdr:colOff>
      <xdr:row>107</xdr:row>
      <xdr:rowOff>132715</xdr:rowOff>
    </xdr:to>
    <xdr:sp macro="" textlink="">
      <xdr:nvSpPr>
        <xdr:cNvPr id="837" name="フローチャート: 判断 836"/>
        <xdr:cNvSpPr/>
      </xdr:nvSpPr>
      <xdr:spPr>
        <a:xfrm>
          <a:off x="20849590" y="178047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38735</xdr:rowOff>
    </xdr:from>
    <xdr:to xmlns:xdr="http://schemas.openxmlformats.org/drawingml/2006/spreadsheetDrawing">
      <xdr:col>107</xdr:col>
      <xdr:colOff>101600</xdr:colOff>
      <xdr:row>107</xdr:row>
      <xdr:rowOff>140335</xdr:rowOff>
    </xdr:to>
    <xdr:sp macro="" textlink="">
      <xdr:nvSpPr>
        <xdr:cNvPr id="838" name="フローチャート: 判断 837"/>
        <xdr:cNvSpPr/>
      </xdr:nvSpPr>
      <xdr:spPr>
        <a:xfrm>
          <a:off x="1997583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635</xdr:rowOff>
    </xdr:from>
    <xdr:to xmlns:xdr="http://schemas.openxmlformats.org/drawingml/2006/spreadsheetDrawing">
      <xdr:col>102</xdr:col>
      <xdr:colOff>165100</xdr:colOff>
      <xdr:row>107</xdr:row>
      <xdr:rowOff>102235</xdr:rowOff>
    </xdr:to>
    <xdr:sp macro="" textlink="">
      <xdr:nvSpPr>
        <xdr:cNvPr id="839" name="フローチャート: 判断 838"/>
        <xdr:cNvSpPr/>
      </xdr:nvSpPr>
      <xdr:spPr>
        <a:xfrm>
          <a:off x="19105880" y="1777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90170</xdr:rowOff>
    </xdr:from>
    <xdr:to xmlns:xdr="http://schemas.openxmlformats.org/drawingml/2006/spreadsheetDrawing">
      <xdr:col>98</xdr:col>
      <xdr:colOff>38100</xdr:colOff>
      <xdr:row>108</xdr:row>
      <xdr:rowOff>20320</xdr:rowOff>
    </xdr:to>
    <xdr:sp macro="" textlink="">
      <xdr:nvSpPr>
        <xdr:cNvPr id="840" name="フローチャート: 判断 839"/>
        <xdr:cNvSpPr/>
      </xdr:nvSpPr>
      <xdr:spPr>
        <a:xfrm>
          <a:off x="18235930" y="178638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41" name="テキスト ボックス 840"/>
        <xdr:cNvSpPr txBox="1"/>
      </xdr:nvSpPr>
      <xdr:spPr>
        <a:xfrm>
          <a:off x="215328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1365" cy="259080"/>
    <xdr:sp macro="" textlink="">
      <xdr:nvSpPr>
        <xdr:cNvPr id="842" name="テキスト ボックス 841"/>
        <xdr:cNvSpPr txBox="1"/>
      </xdr:nvSpPr>
      <xdr:spPr>
        <a:xfrm>
          <a:off x="207137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843" name="テキスト ボックス 842"/>
        <xdr:cNvSpPr txBox="1"/>
      </xdr:nvSpPr>
      <xdr:spPr>
        <a:xfrm>
          <a:off x="1983994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1365" cy="259080"/>
    <xdr:sp macro="" textlink="">
      <xdr:nvSpPr>
        <xdr:cNvPr id="844" name="テキスト ボックス 843"/>
        <xdr:cNvSpPr txBox="1"/>
      </xdr:nvSpPr>
      <xdr:spPr>
        <a:xfrm>
          <a:off x="1896999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1365" cy="259080"/>
    <xdr:sp macro="" textlink="">
      <xdr:nvSpPr>
        <xdr:cNvPr id="845" name="テキスト ボックス 844"/>
        <xdr:cNvSpPr txBox="1"/>
      </xdr:nvSpPr>
      <xdr:spPr>
        <a:xfrm>
          <a:off x="1810004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40640</xdr:rowOff>
    </xdr:from>
    <xdr:to xmlns:xdr="http://schemas.openxmlformats.org/drawingml/2006/spreadsheetDrawing">
      <xdr:col>116</xdr:col>
      <xdr:colOff>114300</xdr:colOff>
      <xdr:row>104</xdr:row>
      <xdr:rowOff>142240</xdr:rowOff>
    </xdr:to>
    <xdr:sp macro="" textlink="">
      <xdr:nvSpPr>
        <xdr:cNvPr id="846" name="楕円 845"/>
        <xdr:cNvSpPr/>
      </xdr:nvSpPr>
      <xdr:spPr>
        <a:xfrm>
          <a:off x="21668740" y="172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63500</xdr:rowOff>
    </xdr:from>
    <xdr:ext cx="469900" cy="256540"/>
    <xdr:sp macro="" textlink="">
      <xdr:nvSpPr>
        <xdr:cNvPr id="847" name="【庁舎】&#10;一人当たり面積該当値テキスト"/>
        <xdr:cNvSpPr txBox="1"/>
      </xdr:nvSpPr>
      <xdr:spPr>
        <a:xfrm>
          <a:off x="21757640" y="171513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53975</xdr:rowOff>
    </xdr:from>
    <xdr:to xmlns:xdr="http://schemas.openxmlformats.org/drawingml/2006/spreadsheetDrawing">
      <xdr:col>112</xdr:col>
      <xdr:colOff>38100</xdr:colOff>
      <xdr:row>104</xdr:row>
      <xdr:rowOff>155575</xdr:rowOff>
    </xdr:to>
    <xdr:sp macro="" textlink="">
      <xdr:nvSpPr>
        <xdr:cNvPr id="848" name="楕円 847"/>
        <xdr:cNvSpPr/>
      </xdr:nvSpPr>
      <xdr:spPr>
        <a:xfrm>
          <a:off x="20849590" y="173132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91440</xdr:rowOff>
    </xdr:from>
    <xdr:to xmlns:xdr="http://schemas.openxmlformats.org/drawingml/2006/spreadsheetDrawing">
      <xdr:col>116</xdr:col>
      <xdr:colOff>63500</xdr:colOff>
      <xdr:row>104</xdr:row>
      <xdr:rowOff>104775</xdr:rowOff>
    </xdr:to>
    <xdr:cxnSp macro="">
      <xdr:nvCxnSpPr>
        <xdr:cNvPr id="849" name="直線コネクタ 848"/>
        <xdr:cNvCxnSpPr/>
      </xdr:nvCxnSpPr>
      <xdr:spPr>
        <a:xfrm flipV="1">
          <a:off x="20900390" y="17350740"/>
          <a:ext cx="8191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63500</xdr:rowOff>
    </xdr:from>
    <xdr:to xmlns:xdr="http://schemas.openxmlformats.org/drawingml/2006/spreadsheetDrawing">
      <xdr:col>107</xdr:col>
      <xdr:colOff>101600</xdr:colOff>
      <xdr:row>104</xdr:row>
      <xdr:rowOff>165100</xdr:rowOff>
    </xdr:to>
    <xdr:sp macro="" textlink="">
      <xdr:nvSpPr>
        <xdr:cNvPr id="850" name="楕円 849"/>
        <xdr:cNvSpPr/>
      </xdr:nvSpPr>
      <xdr:spPr>
        <a:xfrm>
          <a:off x="1997583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104775</xdr:rowOff>
    </xdr:from>
    <xdr:to xmlns:xdr="http://schemas.openxmlformats.org/drawingml/2006/spreadsheetDrawing">
      <xdr:col>111</xdr:col>
      <xdr:colOff>177800</xdr:colOff>
      <xdr:row>104</xdr:row>
      <xdr:rowOff>114300</xdr:rowOff>
    </xdr:to>
    <xdr:cxnSp macro="">
      <xdr:nvCxnSpPr>
        <xdr:cNvPr id="851" name="直線コネクタ 850"/>
        <xdr:cNvCxnSpPr/>
      </xdr:nvCxnSpPr>
      <xdr:spPr>
        <a:xfrm flipV="1">
          <a:off x="20026630" y="17364075"/>
          <a:ext cx="8737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67310</xdr:rowOff>
    </xdr:from>
    <xdr:to xmlns:xdr="http://schemas.openxmlformats.org/drawingml/2006/spreadsheetDrawing">
      <xdr:col>102</xdr:col>
      <xdr:colOff>165100</xdr:colOff>
      <xdr:row>104</xdr:row>
      <xdr:rowOff>168910</xdr:rowOff>
    </xdr:to>
    <xdr:sp macro="" textlink="">
      <xdr:nvSpPr>
        <xdr:cNvPr id="852" name="楕円 851"/>
        <xdr:cNvSpPr/>
      </xdr:nvSpPr>
      <xdr:spPr>
        <a:xfrm>
          <a:off x="19105880" y="1732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114300</xdr:rowOff>
    </xdr:from>
    <xdr:to xmlns:xdr="http://schemas.openxmlformats.org/drawingml/2006/spreadsheetDrawing">
      <xdr:col>107</xdr:col>
      <xdr:colOff>50800</xdr:colOff>
      <xdr:row>104</xdr:row>
      <xdr:rowOff>118110</xdr:rowOff>
    </xdr:to>
    <xdr:cxnSp macro="">
      <xdr:nvCxnSpPr>
        <xdr:cNvPr id="853" name="直線コネクタ 852"/>
        <xdr:cNvCxnSpPr/>
      </xdr:nvCxnSpPr>
      <xdr:spPr>
        <a:xfrm flipV="1">
          <a:off x="19156680" y="17373600"/>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73025</xdr:rowOff>
    </xdr:from>
    <xdr:to xmlns:xdr="http://schemas.openxmlformats.org/drawingml/2006/spreadsheetDrawing">
      <xdr:col>98</xdr:col>
      <xdr:colOff>38100</xdr:colOff>
      <xdr:row>105</xdr:row>
      <xdr:rowOff>3175</xdr:rowOff>
    </xdr:to>
    <xdr:sp macro="" textlink="">
      <xdr:nvSpPr>
        <xdr:cNvPr id="854" name="楕円 853"/>
        <xdr:cNvSpPr/>
      </xdr:nvSpPr>
      <xdr:spPr>
        <a:xfrm>
          <a:off x="18235930" y="173323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118110</xdr:rowOff>
    </xdr:from>
    <xdr:to xmlns:xdr="http://schemas.openxmlformats.org/drawingml/2006/spreadsheetDrawing">
      <xdr:col>102</xdr:col>
      <xdr:colOff>114300</xdr:colOff>
      <xdr:row>104</xdr:row>
      <xdr:rowOff>123825</xdr:rowOff>
    </xdr:to>
    <xdr:cxnSp macro="">
      <xdr:nvCxnSpPr>
        <xdr:cNvPr id="855" name="直線コネクタ 854"/>
        <xdr:cNvCxnSpPr/>
      </xdr:nvCxnSpPr>
      <xdr:spPr>
        <a:xfrm flipV="1">
          <a:off x="18286730" y="17377410"/>
          <a:ext cx="869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123825</xdr:rowOff>
    </xdr:from>
    <xdr:ext cx="469265" cy="256540"/>
    <xdr:sp macro="" textlink="">
      <xdr:nvSpPr>
        <xdr:cNvPr id="856" name="n_1aveValue【庁舎】&#10;一人当たり面積"/>
        <xdr:cNvSpPr txBox="1"/>
      </xdr:nvSpPr>
      <xdr:spPr>
        <a:xfrm>
          <a:off x="20656550" y="1789747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132080</xdr:rowOff>
    </xdr:from>
    <xdr:ext cx="467995" cy="256540"/>
    <xdr:sp macro="" textlink="">
      <xdr:nvSpPr>
        <xdr:cNvPr id="857" name="n_2aveValue【庁舎】&#10;一人当たり面積"/>
        <xdr:cNvSpPr txBox="1"/>
      </xdr:nvSpPr>
      <xdr:spPr>
        <a:xfrm>
          <a:off x="19795490" y="1790573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93345</xdr:rowOff>
    </xdr:from>
    <xdr:ext cx="467995" cy="259080"/>
    <xdr:sp macro="" textlink="">
      <xdr:nvSpPr>
        <xdr:cNvPr id="858" name="n_3aveValue【庁舎】&#10;一人当たり面積"/>
        <xdr:cNvSpPr txBox="1"/>
      </xdr:nvSpPr>
      <xdr:spPr>
        <a:xfrm>
          <a:off x="18925540" y="178669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11430</xdr:rowOff>
    </xdr:from>
    <xdr:ext cx="467995" cy="259080"/>
    <xdr:sp macro="" textlink="">
      <xdr:nvSpPr>
        <xdr:cNvPr id="859" name="n_4aveValue【庁舎】&#10;一人当たり面積"/>
        <xdr:cNvSpPr txBox="1"/>
      </xdr:nvSpPr>
      <xdr:spPr>
        <a:xfrm>
          <a:off x="18055590" y="17956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635</xdr:rowOff>
    </xdr:from>
    <xdr:ext cx="469265" cy="259080"/>
    <xdr:sp macro="" textlink="">
      <xdr:nvSpPr>
        <xdr:cNvPr id="860" name="n_1mainValue【庁舎】&#10;一人当たり面積"/>
        <xdr:cNvSpPr txBox="1"/>
      </xdr:nvSpPr>
      <xdr:spPr>
        <a:xfrm>
          <a:off x="20656550" y="17088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10160</xdr:rowOff>
    </xdr:from>
    <xdr:ext cx="467995" cy="259080"/>
    <xdr:sp macro="" textlink="">
      <xdr:nvSpPr>
        <xdr:cNvPr id="861" name="n_2mainValue【庁舎】&#10;一人当たり面積"/>
        <xdr:cNvSpPr txBox="1"/>
      </xdr:nvSpPr>
      <xdr:spPr>
        <a:xfrm>
          <a:off x="19795490" y="17098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13970</xdr:rowOff>
    </xdr:from>
    <xdr:ext cx="467995" cy="259080"/>
    <xdr:sp macro="" textlink="">
      <xdr:nvSpPr>
        <xdr:cNvPr id="862" name="n_3mainValue【庁舎】&#10;一人当たり面積"/>
        <xdr:cNvSpPr txBox="1"/>
      </xdr:nvSpPr>
      <xdr:spPr>
        <a:xfrm>
          <a:off x="18925540" y="171018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19685</xdr:rowOff>
    </xdr:from>
    <xdr:ext cx="467995" cy="256540"/>
    <xdr:sp macro="" textlink="">
      <xdr:nvSpPr>
        <xdr:cNvPr id="863" name="n_4mainValue【庁舎】&#10;一人当たり面積"/>
        <xdr:cNvSpPr txBox="1"/>
      </xdr:nvSpPr>
      <xdr:spPr>
        <a:xfrm>
          <a:off x="18055590" y="1710753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64" name="正方形/長方形 863"/>
        <xdr:cNvSpPr/>
      </xdr:nvSpPr>
      <xdr:spPr>
        <a:xfrm>
          <a:off x="746760" y="18859500"/>
          <a:ext cx="218084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5" name="正方形/長方形 864"/>
        <xdr:cNvSpPr/>
      </xdr:nvSpPr>
      <xdr:spPr>
        <a:xfrm>
          <a:off x="746760" y="18923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6" name="テキスト ボックス 865"/>
        <xdr:cNvSpPr txBox="1"/>
      </xdr:nvSpPr>
      <xdr:spPr>
        <a:xfrm>
          <a:off x="822960" y="19177000"/>
          <a:ext cx="2164334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sz="1400">
              <a:latin typeface="ＭＳ Ｐゴシック"/>
              <a:ea typeface="ＭＳ Ｐゴシック"/>
            </a:rPr>
            <a:t>類似団体平均と比較して特に有形固定資産減価償却率が高い施設は「体育館・プール」「福祉施設」「消防施設」である。「体育館・プール」は類似団体平均を20ポイント、「福祉施設」は類似団体平均を24.4ポイント、「消防施設」は類似団体平均を26.3ポイント上回っているが、計画的に改修や更新を行っており、使用上の問題は生じておらず適切に管理している。今後も引き続き適切に維持管理する。</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18185" y="406400"/>
          <a:ext cx="1258379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010120" y="393700"/>
          <a:ext cx="389445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83185</xdr:rowOff>
    </xdr:to>
    <xdr:sp macro="" textlink="">
      <xdr:nvSpPr>
        <xdr:cNvPr id="4" name="正方形/長方形 3"/>
        <xdr:cNvSpPr/>
      </xdr:nvSpPr>
      <xdr:spPr>
        <a:xfrm>
          <a:off x="20035520" y="419100"/>
          <a:ext cx="3850005"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060920" y="444500"/>
          <a:ext cx="379476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京都府久御山町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240885" y="393700"/>
          <a:ext cx="263779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83185</xdr:rowOff>
    </xdr:to>
    <xdr:sp macro="" textlink="">
      <xdr:nvSpPr>
        <xdr:cNvPr id="7" name="正方形/長方形 6"/>
        <xdr:cNvSpPr/>
      </xdr:nvSpPr>
      <xdr:spPr>
        <a:xfrm>
          <a:off x="17266285" y="419100"/>
          <a:ext cx="259334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291685" y="444500"/>
          <a:ext cx="253619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19785" y="1162050"/>
          <a:ext cx="956246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44880" y="1193800"/>
          <a:ext cx="1383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66950" y="1193800"/>
          <a:ext cx="125857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15,787
15,048
13.86
9,836,115
9,497,385
302,824
5,340,508
3,652,831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587115" y="1193800"/>
          <a:ext cx="1510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097780" y="1212850"/>
          <a:ext cx="201295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10730" y="1212850"/>
          <a:ext cx="125857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432800" y="1212850"/>
          <a:ext cx="629285"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097780" y="2019300"/>
          <a:ext cx="20129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174230" y="2019300"/>
          <a:ext cx="33985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621645" y="1162050"/>
          <a:ext cx="1421765"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854690" y="12255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854690" y="14859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854690" y="1803400"/>
          <a:ext cx="125857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697845" y="1314450"/>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780395"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697845" y="17780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780395" y="20034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697845" y="21463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732770" y="126365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732770" y="151765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8445"/>
    <xdr:sp macro="" textlink="">
      <xdr:nvSpPr>
        <xdr:cNvPr id="29" name="テキスト ボックス 28"/>
        <xdr:cNvSpPr txBox="1"/>
      </xdr:nvSpPr>
      <xdr:spPr>
        <a:xfrm>
          <a:off x="756285" y="2901950"/>
          <a:ext cx="8811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9080"/>
    <xdr:sp macro="" textlink="">
      <xdr:nvSpPr>
        <xdr:cNvPr id="30" name="テキスト ボックス 29"/>
        <xdr:cNvSpPr txBox="1"/>
      </xdr:nvSpPr>
      <xdr:spPr>
        <a:xfrm>
          <a:off x="756285" y="3143250"/>
          <a:ext cx="9189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56285" y="3390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56285" y="36322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83185</xdr:rowOff>
    </xdr:from>
    <xdr:ext cx="5961380" cy="258445"/>
    <xdr:sp macro="" textlink="">
      <xdr:nvSpPr>
        <xdr:cNvPr id="33" name="テキスト ボックス 32"/>
        <xdr:cNvSpPr txBox="1"/>
      </xdr:nvSpPr>
      <xdr:spPr>
        <a:xfrm>
          <a:off x="756285" y="3880485"/>
          <a:ext cx="5961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56285" y="41275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9080"/>
    <xdr:sp macro="" textlink="">
      <xdr:nvSpPr>
        <xdr:cNvPr id="35" name="テキスト ボックス 34"/>
        <xdr:cNvSpPr txBox="1"/>
      </xdr:nvSpPr>
      <xdr:spPr>
        <a:xfrm>
          <a:off x="756285" y="43688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5628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761490" y="518160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147695" y="51562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852160" y="50800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852160" y="526415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48792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48792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93508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93508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5628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97916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597916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04255" y="58737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令和２年度で、昭和</a:t>
          </a:r>
          <a:r>
            <a:rPr kumimoji="1" lang="en-US" altLang="ja-JP" sz="1100">
              <a:latin typeface="ＭＳ Ｐゴシック"/>
              <a:ea typeface="ＭＳ Ｐゴシック"/>
            </a:rPr>
            <a:t>47</a:t>
          </a:r>
          <a:r>
            <a:rPr kumimoji="1" lang="ja-JP" altLang="en-US" sz="1100">
              <a:latin typeface="ＭＳ Ｐゴシック"/>
              <a:ea typeface="ＭＳ Ｐゴシック"/>
            </a:rPr>
            <a:t>年度から</a:t>
          </a:r>
          <a:r>
            <a:rPr kumimoji="1" lang="en-US" altLang="ja-JP" sz="1100">
              <a:latin typeface="ＭＳ Ｐゴシック"/>
              <a:ea typeface="ＭＳ Ｐゴシック"/>
            </a:rPr>
            <a:t>49</a:t>
          </a:r>
          <a:r>
            <a:rPr kumimoji="1" lang="ja-JP" altLang="en-US" sz="1100">
              <a:latin typeface="ＭＳ Ｐゴシック"/>
              <a:ea typeface="ＭＳ Ｐゴシック"/>
            </a:rPr>
            <a:t>年連続普通交付税不交付団体を維持している。本年度は、地方消費税率引上げによる増収分や新たに創設された法人事業税交付金が基準財政収入額に算入されたこと等により、基準財政収入額が前年度比</a:t>
          </a:r>
          <a:r>
            <a:rPr kumimoji="1" lang="en-US" altLang="ja-JP" sz="1100">
              <a:latin typeface="ＭＳ Ｐゴシック"/>
              <a:ea typeface="ＭＳ Ｐゴシック"/>
            </a:rPr>
            <a:t>309</a:t>
          </a:r>
          <a:r>
            <a:rPr kumimoji="1" lang="ja-JP" altLang="en-US" sz="1100">
              <a:latin typeface="ＭＳ Ｐゴシック"/>
              <a:ea typeface="ＭＳ Ｐゴシック"/>
            </a:rPr>
            <a:t>百万円増の</a:t>
          </a:r>
          <a:r>
            <a:rPr kumimoji="1" lang="en-US" altLang="ja-JP" sz="1100">
              <a:latin typeface="ＭＳ Ｐゴシック"/>
              <a:ea typeface="ＭＳ Ｐゴシック"/>
            </a:rPr>
            <a:t>4,098</a:t>
          </a:r>
          <a:r>
            <a:rPr kumimoji="1" lang="ja-JP" altLang="en-US" sz="1100">
              <a:latin typeface="ＭＳ Ｐゴシック"/>
              <a:ea typeface="ＭＳ Ｐゴシック"/>
            </a:rPr>
            <a:t>百万円となった。また、令和元年</a:t>
          </a:r>
          <a:r>
            <a:rPr kumimoji="1" lang="en-US" altLang="ja-JP" sz="1100">
              <a:latin typeface="ＭＳ Ｐゴシック"/>
              <a:ea typeface="ＭＳ Ｐゴシック"/>
            </a:rPr>
            <a:t>10</a:t>
          </a:r>
          <a:r>
            <a:rPr kumimoji="1" lang="ja-JP" altLang="en-US" sz="1100">
              <a:latin typeface="ＭＳ Ｐゴシック"/>
              <a:ea typeface="ＭＳ Ｐゴシック"/>
            </a:rPr>
            <a:t>月から消費税増税に伴い開始された幼児教育・保育の無償化の全額が基準財政需要額に算入されたこと等により、基準財政需要額が前年度比</a:t>
          </a:r>
          <a:r>
            <a:rPr kumimoji="1" lang="en-US" altLang="ja-JP" sz="1100">
              <a:latin typeface="ＭＳ Ｐゴシック"/>
              <a:ea typeface="ＭＳ Ｐゴシック"/>
            </a:rPr>
            <a:t>177</a:t>
          </a:r>
          <a:r>
            <a:rPr kumimoji="1" lang="ja-JP" altLang="en-US" sz="1100">
              <a:latin typeface="ＭＳ Ｐゴシック"/>
              <a:ea typeface="ＭＳ Ｐゴシック"/>
            </a:rPr>
            <a:t>百万円増の</a:t>
          </a:r>
          <a:r>
            <a:rPr kumimoji="1" lang="en-US" altLang="ja-JP" sz="1100">
              <a:latin typeface="ＭＳ Ｐゴシック"/>
              <a:ea typeface="ＭＳ Ｐゴシック"/>
            </a:rPr>
            <a:t>3,497</a:t>
          </a:r>
          <a:r>
            <a:rPr kumimoji="1" lang="ja-JP" altLang="en-US" sz="1100">
              <a:latin typeface="ＭＳ Ｐゴシック"/>
              <a:ea typeface="ＭＳ Ｐゴシック"/>
            </a:rPr>
            <a:t>百万円となったことにより、財政力指数は前年度比</a:t>
          </a:r>
          <a:r>
            <a:rPr kumimoji="1" lang="en-US" altLang="ja-JP" sz="1100">
              <a:latin typeface="ＭＳ Ｐゴシック"/>
              <a:ea typeface="ＭＳ Ｐゴシック"/>
            </a:rPr>
            <a:t>0.02</a:t>
          </a:r>
          <a:r>
            <a:rPr kumimoji="1" lang="ja-JP" altLang="en-US" sz="1100">
              <a:latin typeface="ＭＳ Ｐゴシック"/>
              <a:ea typeface="ＭＳ Ｐゴシック"/>
            </a:rPr>
            <a:t>ポイント増の</a:t>
          </a:r>
          <a:r>
            <a:rPr kumimoji="1" lang="en-US" altLang="ja-JP" sz="1100">
              <a:latin typeface="ＭＳ Ｐゴシック"/>
              <a:ea typeface="ＭＳ Ｐゴシック"/>
            </a:rPr>
            <a:t>1.14</a:t>
          </a:r>
          <a:r>
            <a:rPr kumimoji="1" lang="ja-JP" altLang="en-US" sz="1100">
              <a:latin typeface="ＭＳ Ｐゴシック"/>
              <a:ea typeface="ＭＳ Ｐゴシック"/>
            </a:rPr>
            <a:t>となった。</a:t>
          </a:r>
          <a:endParaRPr kumimoji="1" lang="en-US" altLang="ja-JP" sz="1100">
            <a:latin typeface="ＭＳ Ｐゴシック"/>
            <a:ea typeface="ＭＳ Ｐゴシック"/>
          </a:endParaRPr>
        </a:p>
        <a:p>
          <a:r>
            <a:rPr kumimoji="1" lang="ja-JP" altLang="en-US" sz="1100">
              <a:latin typeface="ＭＳ Ｐゴシック"/>
              <a:ea typeface="ＭＳ Ｐゴシック"/>
            </a:rPr>
            <a:t>　引き続き普通交付税不交付団体が維持できるよう、不断の行政改革及び自主財源の確保に努める。</a:t>
          </a:r>
          <a:endParaRPr kumimoji="1" lang="en-US" altLang="ja-JP" sz="11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5628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8445"/>
    <xdr:sp macro="" textlink="">
      <xdr:nvSpPr>
        <xdr:cNvPr id="50" name="テキスト ボックス 49"/>
        <xdr:cNvSpPr txBox="1"/>
      </xdr:nvSpPr>
      <xdr:spPr>
        <a:xfrm>
          <a:off x="0" y="7757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131445</xdr:rowOff>
    </xdr:from>
    <xdr:to xmlns:xdr="http://schemas.openxmlformats.org/drawingml/2006/spreadsheetDrawing">
      <xdr:col>27</xdr:col>
      <xdr:colOff>184150</xdr:colOff>
      <xdr:row>45</xdr:row>
      <xdr:rowOff>131445</xdr:rowOff>
    </xdr:to>
    <xdr:cxnSp macro="">
      <xdr:nvCxnSpPr>
        <xdr:cNvPr id="51" name="直線コネクタ 50"/>
        <xdr:cNvCxnSpPr/>
      </xdr:nvCxnSpPr>
      <xdr:spPr>
        <a:xfrm>
          <a:off x="756285" y="75609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8445"/>
    <xdr:sp macro="" textlink="">
      <xdr:nvSpPr>
        <xdr:cNvPr id="52" name="テキスト ボックス 51"/>
        <xdr:cNvSpPr txBox="1"/>
      </xdr:nvSpPr>
      <xdr:spPr>
        <a:xfrm>
          <a:off x="0" y="7425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56285" y="722884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8445"/>
    <xdr:sp macro="" textlink="">
      <xdr:nvSpPr>
        <xdr:cNvPr id="54" name="テキスト ボックス 53"/>
        <xdr:cNvSpPr txBox="1"/>
      </xdr:nvSpPr>
      <xdr:spPr>
        <a:xfrm>
          <a:off x="0" y="7092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56285" y="689673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6" name="テキスト ボックス 55"/>
        <xdr:cNvSpPr txBox="1"/>
      </xdr:nvSpPr>
      <xdr:spPr>
        <a:xfrm>
          <a:off x="0" y="6760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56285" y="65652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8" name="テキスト ボックス 57"/>
        <xdr:cNvSpPr txBox="1"/>
      </xdr:nvSpPr>
      <xdr:spPr>
        <a:xfrm>
          <a:off x="0" y="6429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56285" y="62331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8445"/>
    <xdr:sp macro="" textlink="">
      <xdr:nvSpPr>
        <xdr:cNvPr id="60" name="テキスト ボックス 59"/>
        <xdr:cNvSpPr txBox="1"/>
      </xdr:nvSpPr>
      <xdr:spPr>
        <a:xfrm>
          <a:off x="0" y="6097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56285" y="59010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8445"/>
    <xdr:sp macro="" textlink="">
      <xdr:nvSpPr>
        <xdr:cNvPr id="62" name="テキスト ボックス 61"/>
        <xdr:cNvSpPr txBox="1"/>
      </xdr:nvSpPr>
      <xdr:spPr>
        <a:xfrm>
          <a:off x="0" y="5765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5628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8445"/>
    <xdr:sp macro="" textlink="">
      <xdr:nvSpPr>
        <xdr:cNvPr id="64" name="テキスト ボックス 63"/>
        <xdr:cNvSpPr txBox="1"/>
      </xdr:nvSpPr>
      <xdr:spPr>
        <a:xfrm>
          <a:off x="0" y="543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5628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54610</xdr:rowOff>
    </xdr:from>
    <xdr:to xmlns:xdr="http://schemas.openxmlformats.org/drawingml/2006/spreadsheetDrawing">
      <xdr:col>23</xdr:col>
      <xdr:colOff>133350</xdr:colOff>
      <xdr:row>45</xdr:row>
      <xdr:rowOff>80010</xdr:rowOff>
    </xdr:to>
    <xdr:cxnSp macro="">
      <xdr:nvCxnSpPr>
        <xdr:cNvPr id="66" name="直線コネクタ 65"/>
        <xdr:cNvCxnSpPr/>
      </xdr:nvCxnSpPr>
      <xdr:spPr>
        <a:xfrm flipV="1">
          <a:off x="4909185" y="5998210"/>
          <a:ext cx="0" cy="15113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52070</xdr:rowOff>
    </xdr:from>
    <xdr:ext cx="762000" cy="258445"/>
    <xdr:sp macro="" textlink="">
      <xdr:nvSpPr>
        <xdr:cNvPr id="67" name="財政力最小値テキスト"/>
        <xdr:cNvSpPr txBox="1"/>
      </xdr:nvSpPr>
      <xdr:spPr>
        <a:xfrm>
          <a:off x="4996180" y="7481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80010</xdr:rowOff>
    </xdr:from>
    <xdr:to xmlns:xdr="http://schemas.openxmlformats.org/drawingml/2006/spreadsheetDrawing">
      <xdr:col>24</xdr:col>
      <xdr:colOff>12700</xdr:colOff>
      <xdr:row>45</xdr:row>
      <xdr:rowOff>80010</xdr:rowOff>
    </xdr:to>
    <xdr:cxnSp macro="">
      <xdr:nvCxnSpPr>
        <xdr:cNvPr id="68" name="直線コネクタ 67"/>
        <xdr:cNvCxnSpPr/>
      </xdr:nvCxnSpPr>
      <xdr:spPr>
        <a:xfrm>
          <a:off x="4820285" y="750951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140970</xdr:rowOff>
    </xdr:from>
    <xdr:ext cx="762000" cy="259080"/>
    <xdr:sp macro="" textlink="">
      <xdr:nvSpPr>
        <xdr:cNvPr id="69" name="財政力最大値テキスト"/>
        <xdr:cNvSpPr txBox="1"/>
      </xdr:nvSpPr>
      <xdr:spPr>
        <a:xfrm>
          <a:off x="4996180" y="575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54610</xdr:rowOff>
    </xdr:from>
    <xdr:to xmlns:xdr="http://schemas.openxmlformats.org/drawingml/2006/spreadsheetDrawing">
      <xdr:col>24</xdr:col>
      <xdr:colOff>12700</xdr:colOff>
      <xdr:row>36</xdr:row>
      <xdr:rowOff>54610</xdr:rowOff>
    </xdr:to>
    <xdr:cxnSp macro="">
      <xdr:nvCxnSpPr>
        <xdr:cNvPr id="70" name="直線コネクタ 69"/>
        <xdr:cNvCxnSpPr/>
      </xdr:nvCxnSpPr>
      <xdr:spPr>
        <a:xfrm>
          <a:off x="4820285" y="599821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36</xdr:row>
      <xdr:rowOff>54610</xdr:rowOff>
    </xdr:from>
    <xdr:to xmlns:xdr="http://schemas.openxmlformats.org/drawingml/2006/spreadsheetDrawing">
      <xdr:col>23</xdr:col>
      <xdr:colOff>133350</xdr:colOff>
      <xdr:row>36</xdr:row>
      <xdr:rowOff>88900</xdr:rowOff>
    </xdr:to>
    <xdr:cxnSp macro="">
      <xdr:nvCxnSpPr>
        <xdr:cNvPr id="71" name="直線コネクタ 70"/>
        <xdr:cNvCxnSpPr/>
      </xdr:nvCxnSpPr>
      <xdr:spPr>
        <a:xfrm flipV="1">
          <a:off x="4078605" y="5998210"/>
          <a:ext cx="8305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50165</xdr:rowOff>
    </xdr:from>
    <xdr:ext cx="762000" cy="258445"/>
    <xdr:sp macro="" textlink="">
      <xdr:nvSpPr>
        <xdr:cNvPr id="72" name="財政力平均値テキスト"/>
        <xdr:cNvSpPr txBox="1"/>
      </xdr:nvSpPr>
      <xdr:spPr>
        <a:xfrm>
          <a:off x="4996180" y="69843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78105</xdr:rowOff>
    </xdr:from>
    <xdr:to xmlns:xdr="http://schemas.openxmlformats.org/drawingml/2006/spreadsheetDrawing">
      <xdr:col>23</xdr:col>
      <xdr:colOff>184150</xdr:colOff>
      <xdr:row>43</xdr:row>
      <xdr:rowOff>8255</xdr:rowOff>
    </xdr:to>
    <xdr:sp macro="" textlink="">
      <xdr:nvSpPr>
        <xdr:cNvPr id="73" name="フローチャート: 判断 72"/>
        <xdr:cNvSpPr/>
      </xdr:nvSpPr>
      <xdr:spPr>
        <a:xfrm>
          <a:off x="4858385" y="70123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36</xdr:row>
      <xdr:rowOff>88900</xdr:rowOff>
    </xdr:from>
    <xdr:to xmlns:xdr="http://schemas.openxmlformats.org/drawingml/2006/spreadsheetDrawing">
      <xdr:col>19</xdr:col>
      <xdr:colOff>133350</xdr:colOff>
      <xdr:row>36</xdr:row>
      <xdr:rowOff>106045</xdr:rowOff>
    </xdr:to>
    <xdr:cxnSp macro="">
      <xdr:nvCxnSpPr>
        <xdr:cNvPr id="74" name="直線コネクタ 73"/>
        <xdr:cNvCxnSpPr/>
      </xdr:nvCxnSpPr>
      <xdr:spPr>
        <a:xfrm flipV="1">
          <a:off x="3197225" y="6032500"/>
          <a:ext cx="8813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112395</xdr:rowOff>
    </xdr:from>
    <xdr:to xmlns:xdr="http://schemas.openxmlformats.org/drawingml/2006/spreadsheetDrawing">
      <xdr:col>19</xdr:col>
      <xdr:colOff>184150</xdr:colOff>
      <xdr:row>43</xdr:row>
      <xdr:rowOff>42545</xdr:rowOff>
    </xdr:to>
    <xdr:sp macro="" textlink="">
      <xdr:nvSpPr>
        <xdr:cNvPr id="75" name="フローチャート: 判断 74"/>
        <xdr:cNvSpPr/>
      </xdr:nvSpPr>
      <xdr:spPr>
        <a:xfrm>
          <a:off x="4027805" y="7046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27305</xdr:rowOff>
    </xdr:from>
    <xdr:ext cx="736600" cy="258445"/>
    <xdr:sp macro="" textlink="">
      <xdr:nvSpPr>
        <xdr:cNvPr id="76" name="テキスト ボックス 75"/>
        <xdr:cNvSpPr txBox="1"/>
      </xdr:nvSpPr>
      <xdr:spPr>
        <a:xfrm>
          <a:off x="3701415" y="71266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36</xdr:row>
      <xdr:rowOff>106045</xdr:rowOff>
    </xdr:from>
    <xdr:to xmlns:xdr="http://schemas.openxmlformats.org/drawingml/2006/spreadsheetDrawing">
      <xdr:col>15</xdr:col>
      <xdr:colOff>82550</xdr:colOff>
      <xdr:row>36</xdr:row>
      <xdr:rowOff>140335</xdr:rowOff>
    </xdr:to>
    <xdr:cxnSp macro="">
      <xdr:nvCxnSpPr>
        <xdr:cNvPr id="77" name="直線コネクタ 76"/>
        <xdr:cNvCxnSpPr/>
      </xdr:nvCxnSpPr>
      <xdr:spPr>
        <a:xfrm flipV="1">
          <a:off x="2315845" y="6049645"/>
          <a:ext cx="8813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129540</xdr:rowOff>
    </xdr:from>
    <xdr:to xmlns:xdr="http://schemas.openxmlformats.org/drawingml/2006/spreadsheetDrawing">
      <xdr:col>15</xdr:col>
      <xdr:colOff>133350</xdr:colOff>
      <xdr:row>43</xdr:row>
      <xdr:rowOff>59690</xdr:rowOff>
    </xdr:to>
    <xdr:sp macro="" textlink="">
      <xdr:nvSpPr>
        <xdr:cNvPr id="78" name="フローチャート: 判断 77"/>
        <xdr:cNvSpPr/>
      </xdr:nvSpPr>
      <xdr:spPr>
        <a:xfrm>
          <a:off x="3146425" y="7063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44450</xdr:rowOff>
    </xdr:from>
    <xdr:ext cx="761365" cy="259080"/>
    <xdr:sp macro="" textlink="">
      <xdr:nvSpPr>
        <xdr:cNvPr id="79" name="テキスト ボックス 78"/>
        <xdr:cNvSpPr txBox="1"/>
      </xdr:nvSpPr>
      <xdr:spPr>
        <a:xfrm>
          <a:off x="2820035" y="7143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36</xdr:row>
      <xdr:rowOff>140335</xdr:rowOff>
    </xdr:from>
    <xdr:to xmlns:xdr="http://schemas.openxmlformats.org/drawingml/2006/spreadsheetDrawing">
      <xdr:col>11</xdr:col>
      <xdr:colOff>31750</xdr:colOff>
      <xdr:row>36</xdr:row>
      <xdr:rowOff>158115</xdr:rowOff>
    </xdr:to>
    <xdr:cxnSp macro="">
      <xdr:nvCxnSpPr>
        <xdr:cNvPr id="80" name="直線コネクタ 79"/>
        <xdr:cNvCxnSpPr/>
      </xdr:nvCxnSpPr>
      <xdr:spPr>
        <a:xfrm flipV="1">
          <a:off x="1436370" y="6083935"/>
          <a:ext cx="87947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129540</xdr:rowOff>
    </xdr:from>
    <xdr:to xmlns:xdr="http://schemas.openxmlformats.org/drawingml/2006/spreadsheetDrawing">
      <xdr:col>11</xdr:col>
      <xdr:colOff>82550</xdr:colOff>
      <xdr:row>43</xdr:row>
      <xdr:rowOff>59690</xdr:rowOff>
    </xdr:to>
    <xdr:sp macro="" textlink="">
      <xdr:nvSpPr>
        <xdr:cNvPr id="81" name="フローチャート: 判断 80"/>
        <xdr:cNvSpPr/>
      </xdr:nvSpPr>
      <xdr:spPr>
        <a:xfrm>
          <a:off x="2266950" y="706374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44450</xdr:rowOff>
    </xdr:from>
    <xdr:ext cx="761365" cy="259080"/>
    <xdr:sp macro="" textlink="">
      <xdr:nvSpPr>
        <xdr:cNvPr id="82" name="テキスト ボックス 81"/>
        <xdr:cNvSpPr txBox="1"/>
      </xdr:nvSpPr>
      <xdr:spPr>
        <a:xfrm>
          <a:off x="1938655" y="7143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146685</xdr:rowOff>
    </xdr:from>
    <xdr:to xmlns:xdr="http://schemas.openxmlformats.org/drawingml/2006/spreadsheetDrawing">
      <xdr:col>7</xdr:col>
      <xdr:colOff>31750</xdr:colOff>
      <xdr:row>43</xdr:row>
      <xdr:rowOff>76835</xdr:rowOff>
    </xdr:to>
    <xdr:sp macro="" textlink="">
      <xdr:nvSpPr>
        <xdr:cNvPr id="83" name="フローチャート: 判断 82"/>
        <xdr:cNvSpPr/>
      </xdr:nvSpPr>
      <xdr:spPr>
        <a:xfrm>
          <a:off x="1385570" y="708088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61595</xdr:rowOff>
    </xdr:from>
    <xdr:ext cx="762000" cy="258445"/>
    <xdr:sp macro="" textlink="">
      <xdr:nvSpPr>
        <xdr:cNvPr id="84" name="テキスト ボックス 83"/>
        <xdr:cNvSpPr txBox="1"/>
      </xdr:nvSpPr>
      <xdr:spPr>
        <a:xfrm>
          <a:off x="1057275" y="7160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8445"/>
    <xdr:sp macro="" textlink="">
      <xdr:nvSpPr>
        <xdr:cNvPr id="85" name="テキスト ボックス 84"/>
        <xdr:cNvSpPr txBox="1"/>
      </xdr:nvSpPr>
      <xdr:spPr>
        <a:xfrm>
          <a:off x="469519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8445"/>
    <xdr:sp macro="" textlink="">
      <xdr:nvSpPr>
        <xdr:cNvPr id="86" name="テキスト ボックス 85"/>
        <xdr:cNvSpPr txBox="1"/>
      </xdr:nvSpPr>
      <xdr:spPr>
        <a:xfrm>
          <a:off x="386461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8445"/>
    <xdr:sp macro="" textlink="">
      <xdr:nvSpPr>
        <xdr:cNvPr id="87" name="テキスト ボックス 86"/>
        <xdr:cNvSpPr txBox="1"/>
      </xdr:nvSpPr>
      <xdr:spPr>
        <a:xfrm>
          <a:off x="298323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8445"/>
    <xdr:sp macro="" textlink="">
      <xdr:nvSpPr>
        <xdr:cNvPr id="88" name="テキスト ボックス 87"/>
        <xdr:cNvSpPr txBox="1"/>
      </xdr:nvSpPr>
      <xdr:spPr>
        <a:xfrm>
          <a:off x="210185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8445"/>
    <xdr:sp macro="" textlink="">
      <xdr:nvSpPr>
        <xdr:cNvPr id="89" name="テキスト ボックス 88"/>
        <xdr:cNvSpPr txBox="1"/>
      </xdr:nvSpPr>
      <xdr:spPr>
        <a:xfrm>
          <a:off x="122237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36</xdr:row>
      <xdr:rowOff>3810</xdr:rowOff>
    </xdr:from>
    <xdr:to xmlns:xdr="http://schemas.openxmlformats.org/drawingml/2006/spreadsheetDrawing">
      <xdr:col>23</xdr:col>
      <xdr:colOff>184150</xdr:colOff>
      <xdr:row>36</xdr:row>
      <xdr:rowOff>105410</xdr:rowOff>
    </xdr:to>
    <xdr:sp macro="" textlink="">
      <xdr:nvSpPr>
        <xdr:cNvPr id="90" name="楕円 89"/>
        <xdr:cNvSpPr/>
      </xdr:nvSpPr>
      <xdr:spPr>
        <a:xfrm>
          <a:off x="4858385"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35</xdr:row>
      <xdr:rowOff>96520</xdr:rowOff>
    </xdr:from>
    <xdr:ext cx="762000" cy="258445"/>
    <xdr:sp macro="" textlink="">
      <xdr:nvSpPr>
        <xdr:cNvPr id="91" name="財政力該当値テキスト"/>
        <xdr:cNvSpPr txBox="1"/>
      </xdr:nvSpPr>
      <xdr:spPr>
        <a:xfrm>
          <a:off x="4996180" y="5875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36</xdr:row>
      <xdr:rowOff>38100</xdr:rowOff>
    </xdr:from>
    <xdr:to xmlns:xdr="http://schemas.openxmlformats.org/drawingml/2006/spreadsheetDrawing">
      <xdr:col>19</xdr:col>
      <xdr:colOff>184150</xdr:colOff>
      <xdr:row>36</xdr:row>
      <xdr:rowOff>139700</xdr:rowOff>
    </xdr:to>
    <xdr:sp macro="" textlink="">
      <xdr:nvSpPr>
        <xdr:cNvPr id="92" name="楕円 91"/>
        <xdr:cNvSpPr/>
      </xdr:nvSpPr>
      <xdr:spPr>
        <a:xfrm>
          <a:off x="4027805"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34</xdr:row>
      <xdr:rowOff>149860</xdr:rowOff>
    </xdr:from>
    <xdr:ext cx="736600" cy="258445"/>
    <xdr:sp macro="" textlink="">
      <xdr:nvSpPr>
        <xdr:cNvPr id="93" name="テキスト ボックス 92"/>
        <xdr:cNvSpPr txBox="1"/>
      </xdr:nvSpPr>
      <xdr:spPr>
        <a:xfrm>
          <a:off x="3701415" y="57632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36</xdr:row>
      <xdr:rowOff>55245</xdr:rowOff>
    </xdr:from>
    <xdr:to xmlns:xdr="http://schemas.openxmlformats.org/drawingml/2006/spreadsheetDrawing">
      <xdr:col>15</xdr:col>
      <xdr:colOff>133350</xdr:colOff>
      <xdr:row>36</xdr:row>
      <xdr:rowOff>156845</xdr:rowOff>
    </xdr:to>
    <xdr:sp macro="" textlink="">
      <xdr:nvSpPr>
        <xdr:cNvPr id="94" name="楕円 93"/>
        <xdr:cNvSpPr/>
      </xdr:nvSpPr>
      <xdr:spPr>
        <a:xfrm>
          <a:off x="3146425" y="59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34</xdr:row>
      <xdr:rowOff>165100</xdr:rowOff>
    </xdr:from>
    <xdr:ext cx="761365" cy="259080"/>
    <xdr:sp macro="" textlink="">
      <xdr:nvSpPr>
        <xdr:cNvPr id="95" name="テキスト ボックス 94"/>
        <xdr:cNvSpPr txBox="1"/>
      </xdr:nvSpPr>
      <xdr:spPr>
        <a:xfrm>
          <a:off x="2820035" y="5778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36</xdr:row>
      <xdr:rowOff>89535</xdr:rowOff>
    </xdr:from>
    <xdr:to xmlns:xdr="http://schemas.openxmlformats.org/drawingml/2006/spreadsheetDrawing">
      <xdr:col>11</xdr:col>
      <xdr:colOff>82550</xdr:colOff>
      <xdr:row>37</xdr:row>
      <xdr:rowOff>19685</xdr:rowOff>
    </xdr:to>
    <xdr:sp macro="" textlink="">
      <xdr:nvSpPr>
        <xdr:cNvPr id="96" name="楕円 95"/>
        <xdr:cNvSpPr/>
      </xdr:nvSpPr>
      <xdr:spPr>
        <a:xfrm>
          <a:off x="2266950" y="603313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29845</xdr:rowOff>
    </xdr:from>
    <xdr:ext cx="761365" cy="258445"/>
    <xdr:sp macro="" textlink="">
      <xdr:nvSpPr>
        <xdr:cNvPr id="97" name="テキスト ボックス 96"/>
        <xdr:cNvSpPr txBox="1"/>
      </xdr:nvSpPr>
      <xdr:spPr>
        <a:xfrm>
          <a:off x="1938655" y="5808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36</xdr:row>
      <xdr:rowOff>107315</xdr:rowOff>
    </xdr:from>
    <xdr:to xmlns:xdr="http://schemas.openxmlformats.org/drawingml/2006/spreadsheetDrawing">
      <xdr:col>7</xdr:col>
      <xdr:colOff>31750</xdr:colOff>
      <xdr:row>37</xdr:row>
      <xdr:rowOff>37465</xdr:rowOff>
    </xdr:to>
    <xdr:sp macro="" textlink="">
      <xdr:nvSpPr>
        <xdr:cNvPr id="98" name="楕円 97"/>
        <xdr:cNvSpPr/>
      </xdr:nvSpPr>
      <xdr:spPr>
        <a:xfrm>
          <a:off x="1385570" y="605091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35</xdr:row>
      <xdr:rowOff>47625</xdr:rowOff>
    </xdr:from>
    <xdr:ext cx="762000" cy="259080"/>
    <xdr:sp macro="" textlink="">
      <xdr:nvSpPr>
        <xdr:cNvPr id="99" name="テキスト ボックス 98"/>
        <xdr:cNvSpPr txBox="1"/>
      </xdr:nvSpPr>
      <xdr:spPr>
        <a:xfrm>
          <a:off x="1057275" y="5826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83185</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5628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9245"/>
    <xdr:sp macro="" textlink="">
      <xdr:nvSpPr>
        <xdr:cNvPr id="101" name="テキスト ボックス 100"/>
        <xdr:cNvSpPr txBox="1"/>
      </xdr:nvSpPr>
      <xdr:spPr>
        <a:xfrm>
          <a:off x="1678305" y="885190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1000" cy="358775"/>
    <xdr:sp macro="" textlink="">
      <xdr:nvSpPr>
        <xdr:cNvPr id="102" name="テキスト ボックス 101"/>
        <xdr:cNvSpPr txBox="1"/>
      </xdr:nvSpPr>
      <xdr:spPr>
        <a:xfrm>
          <a:off x="3230880" y="88265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852160" y="87503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852160" y="89281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48792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48792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893508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893508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5628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597916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597916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04255" y="95440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経常収支比率については、前年度比</a:t>
          </a:r>
          <a:r>
            <a:rPr kumimoji="1" lang="en-US" altLang="ja-JP" sz="1100">
              <a:latin typeface="ＭＳ Ｐゴシック"/>
              <a:ea typeface="ＭＳ Ｐゴシック"/>
            </a:rPr>
            <a:t>2.2</a:t>
          </a:r>
          <a:r>
            <a:rPr kumimoji="1" lang="ja-JP" altLang="en-US" sz="1100">
              <a:latin typeface="ＭＳ Ｐゴシック"/>
              <a:ea typeface="ＭＳ Ｐゴシック"/>
            </a:rPr>
            <a:t>ポイント改善し</a:t>
          </a:r>
          <a:r>
            <a:rPr kumimoji="1" lang="en-US" altLang="ja-JP" sz="1100">
              <a:latin typeface="ＭＳ Ｐゴシック"/>
              <a:ea typeface="ＭＳ Ｐゴシック"/>
            </a:rPr>
            <a:t>82.3</a:t>
          </a:r>
          <a:r>
            <a:rPr kumimoji="1" lang="ja-JP" altLang="en-US" sz="1100">
              <a:latin typeface="ＭＳ Ｐゴシック"/>
              <a:ea typeface="ＭＳ Ｐゴシック"/>
            </a:rPr>
            <a:t>％となった。その主な要因としては、分母である町税収入の増（前年度比</a:t>
          </a:r>
          <a:r>
            <a:rPr kumimoji="1" lang="en-US" altLang="ja-JP" sz="1100">
              <a:latin typeface="ＭＳ Ｐゴシック"/>
              <a:ea typeface="ＭＳ Ｐゴシック"/>
            </a:rPr>
            <a:t>94</a:t>
          </a:r>
          <a:r>
            <a:rPr kumimoji="1" lang="ja-JP" altLang="en-US" sz="1100">
              <a:latin typeface="ＭＳ Ｐゴシック"/>
              <a:ea typeface="ＭＳ Ｐゴシック"/>
            </a:rPr>
            <a:t>百万円、</a:t>
          </a:r>
          <a:r>
            <a:rPr kumimoji="1" lang="en-US" altLang="ja-JP" sz="1100">
              <a:latin typeface="ＭＳ Ｐゴシック"/>
              <a:ea typeface="ＭＳ Ｐゴシック"/>
            </a:rPr>
            <a:t>1.9</a:t>
          </a:r>
          <a:r>
            <a:rPr kumimoji="1" lang="ja-JP" altLang="en-US" sz="1100">
              <a:latin typeface="ＭＳ Ｐゴシック"/>
              <a:ea typeface="ＭＳ Ｐゴシック"/>
            </a:rPr>
            <a:t>％増）や地方消費税交付金の増（前年度比</a:t>
          </a:r>
          <a:r>
            <a:rPr kumimoji="1" lang="en-US" altLang="ja-JP" sz="1100">
              <a:latin typeface="ＭＳ Ｐゴシック"/>
              <a:ea typeface="ＭＳ Ｐゴシック"/>
            </a:rPr>
            <a:t>57</a:t>
          </a:r>
          <a:r>
            <a:rPr kumimoji="1" lang="ja-JP" altLang="en-US" sz="1100">
              <a:latin typeface="ＭＳ Ｐゴシック"/>
              <a:ea typeface="ＭＳ Ｐゴシック"/>
            </a:rPr>
            <a:t>百万円、</a:t>
          </a:r>
          <a:r>
            <a:rPr kumimoji="1" lang="en-US" altLang="ja-JP" sz="1100">
              <a:latin typeface="ＭＳ Ｐゴシック"/>
              <a:ea typeface="ＭＳ Ｐゴシック"/>
            </a:rPr>
            <a:t>12.3</a:t>
          </a:r>
          <a:r>
            <a:rPr kumimoji="1" lang="ja-JP" altLang="en-US" sz="1100">
              <a:latin typeface="ＭＳ Ｐゴシック"/>
              <a:ea typeface="ＭＳ Ｐゴシック"/>
            </a:rPr>
            <a:t>％増）、法人事業税交付金の皆増（</a:t>
          </a:r>
          <a:r>
            <a:rPr kumimoji="1" lang="en-US" altLang="ja-JP" sz="1100">
              <a:latin typeface="ＭＳ Ｐゴシック"/>
              <a:ea typeface="ＭＳ Ｐゴシック"/>
            </a:rPr>
            <a:t>60</a:t>
          </a:r>
          <a:r>
            <a:rPr kumimoji="1" lang="ja-JP" altLang="en-US" sz="1100">
              <a:latin typeface="ＭＳ Ｐゴシック"/>
              <a:ea typeface="ＭＳ Ｐゴシック"/>
            </a:rPr>
            <a:t>百万円）によるものである。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一方、分子である歳出（経常一般財源充当分）については経常経費の削減に努めているものの、会計年度任用職員制度の導入に係る人件費の増などにより前年度比</a:t>
          </a:r>
          <a:r>
            <a:rPr kumimoji="1" lang="en-US" altLang="ja-JP" sz="1100">
              <a:latin typeface="ＭＳ Ｐゴシック"/>
              <a:ea typeface="ＭＳ Ｐゴシック"/>
            </a:rPr>
            <a:t>16</a:t>
          </a:r>
          <a:r>
            <a:rPr kumimoji="1" lang="ja-JP" altLang="en-US" sz="1100">
              <a:latin typeface="ＭＳ Ｐゴシック"/>
              <a:ea typeface="ＭＳ Ｐゴシック"/>
            </a:rPr>
            <a:t>百万円の増となっている。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以上のことから本年度の経常収支比率の改善は、歳入の増によるものであることがわかるが、歳入に依存した経常収支比率とならないよう、経常経費の削減に努める。</a:t>
          </a:r>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3" name="テキスト ボックス 112"/>
        <xdr:cNvSpPr txBox="1"/>
      </xdr:nvSpPr>
      <xdr:spPr>
        <a:xfrm>
          <a:off x="718185" y="90551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5628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5" name="テキスト ボックス 114"/>
        <xdr:cNvSpPr txBox="1"/>
      </xdr:nvSpPr>
      <xdr:spPr>
        <a:xfrm>
          <a:off x="0" y="11421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6" name="直線コネクタ 115"/>
        <xdr:cNvCxnSpPr/>
      </xdr:nvCxnSpPr>
      <xdr:spPr>
        <a:xfrm>
          <a:off x="756285" y="110934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8445"/>
    <xdr:sp macro="" textlink="">
      <xdr:nvSpPr>
        <xdr:cNvPr id="117" name="テキスト ボックス 116"/>
        <xdr:cNvSpPr txBox="1"/>
      </xdr:nvSpPr>
      <xdr:spPr>
        <a:xfrm>
          <a:off x="0" y="1095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8" name="直線コネクタ 117"/>
        <xdr:cNvCxnSpPr/>
      </xdr:nvCxnSpPr>
      <xdr:spPr>
        <a:xfrm>
          <a:off x="756285" y="106299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8445"/>
    <xdr:sp macro="" textlink="">
      <xdr:nvSpPr>
        <xdr:cNvPr id="119" name="テキスト ボックス 118"/>
        <xdr:cNvSpPr txBox="1"/>
      </xdr:nvSpPr>
      <xdr:spPr>
        <a:xfrm>
          <a:off x="0" y="10494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20" name="直線コネクタ 119"/>
        <xdr:cNvCxnSpPr/>
      </xdr:nvCxnSpPr>
      <xdr:spPr>
        <a:xfrm>
          <a:off x="756285" y="101663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8445"/>
    <xdr:sp macro="" textlink="">
      <xdr:nvSpPr>
        <xdr:cNvPr id="121" name="テキスト ボックス 120"/>
        <xdr:cNvSpPr txBox="1"/>
      </xdr:nvSpPr>
      <xdr:spPr>
        <a:xfrm>
          <a:off x="0" y="10030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2" name="直線コネクタ 121"/>
        <xdr:cNvCxnSpPr/>
      </xdr:nvCxnSpPr>
      <xdr:spPr>
        <a:xfrm>
          <a:off x="756285" y="97028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3" name="テキスト ボックス 122"/>
        <xdr:cNvSpPr txBox="1"/>
      </xdr:nvSpPr>
      <xdr:spPr>
        <a:xfrm>
          <a:off x="0" y="9566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5628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17145</xdr:rowOff>
    </xdr:from>
    <xdr:ext cx="762000" cy="258445"/>
    <xdr:sp macro="" textlink="">
      <xdr:nvSpPr>
        <xdr:cNvPr id="125" name="テキスト ボックス 124"/>
        <xdr:cNvSpPr txBox="1"/>
      </xdr:nvSpPr>
      <xdr:spPr>
        <a:xfrm>
          <a:off x="0" y="9097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5628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66675</xdr:rowOff>
    </xdr:from>
    <xdr:to xmlns:xdr="http://schemas.openxmlformats.org/drawingml/2006/spreadsheetDrawing">
      <xdr:col>23</xdr:col>
      <xdr:colOff>133350</xdr:colOff>
      <xdr:row>65</xdr:row>
      <xdr:rowOff>152400</xdr:rowOff>
    </xdr:to>
    <xdr:cxnSp macro="">
      <xdr:nvCxnSpPr>
        <xdr:cNvPr id="127" name="直線コネクタ 126"/>
        <xdr:cNvCxnSpPr/>
      </xdr:nvCxnSpPr>
      <xdr:spPr>
        <a:xfrm flipV="1">
          <a:off x="4909185" y="9807575"/>
          <a:ext cx="0" cy="10763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124460</xdr:rowOff>
    </xdr:from>
    <xdr:ext cx="762000" cy="258445"/>
    <xdr:sp macro="" textlink="">
      <xdr:nvSpPr>
        <xdr:cNvPr id="128" name="財政構造の弾力性最小値テキスト"/>
        <xdr:cNvSpPr txBox="1"/>
      </xdr:nvSpPr>
      <xdr:spPr>
        <a:xfrm>
          <a:off x="4996180" y="1085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152400</xdr:rowOff>
    </xdr:from>
    <xdr:to xmlns:xdr="http://schemas.openxmlformats.org/drawingml/2006/spreadsheetDrawing">
      <xdr:col>24</xdr:col>
      <xdr:colOff>12700</xdr:colOff>
      <xdr:row>65</xdr:row>
      <xdr:rowOff>152400</xdr:rowOff>
    </xdr:to>
    <xdr:cxnSp macro="">
      <xdr:nvCxnSpPr>
        <xdr:cNvPr id="129" name="直線コネクタ 128"/>
        <xdr:cNvCxnSpPr/>
      </xdr:nvCxnSpPr>
      <xdr:spPr>
        <a:xfrm>
          <a:off x="4820285" y="108839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153035</xdr:rowOff>
    </xdr:from>
    <xdr:ext cx="762000" cy="258445"/>
    <xdr:sp macro="" textlink="">
      <xdr:nvSpPr>
        <xdr:cNvPr id="130" name="財政構造の弾力性最大値テキスト"/>
        <xdr:cNvSpPr txBox="1"/>
      </xdr:nvSpPr>
      <xdr:spPr>
        <a:xfrm>
          <a:off x="4996180" y="9563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66675</xdr:rowOff>
    </xdr:from>
    <xdr:to xmlns:xdr="http://schemas.openxmlformats.org/drawingml/2006/spreadsheetDrawing">
      <xdr:col>24</xdr:col>
      <xdr:colOff>12700</xdr:colOff>
      <xdr:row>59</xdr:row>
      <xdr:rowOff>66675</xdr:rowOff>
    </xdr:to>
    <xdr:cxnSp macro="">
      <xdr:nvCxnSpPr>
        <xdr:cNvPr id="131" name="直線コネクタ 130"/>
        <xdr:cNvCxnSpPr/>
      </xdr:nvCxnSpPr>
      <xdr:spPr>
        <a:xfrm>
          <a:off x="4820285" y="98075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34925</xdr:rowOff>
    </xdr:from>
    <xdr:to xmlns:xdr="http://schemas.openxmlformats.org/drawingml/2006/spreadsheetDrawing">
      <xdr:col>23</xdr:col>
      <xdr:colOff>133350</xdr:colOff>
      <xdr:row>62</xdr:row>
      <xdr:rowOff>140970</xdr:rowOff>
    </xdr:to>
    <xdr:cxnSp macro="">
      <xdr:nvCxnSpPr>
        <xdr:cNvPr id="132" name="直線コネクタ 131"/>
        <xdr:cNvCxnSpPr/>
      </xdr:nvCxnSpPr>
      <xdr:spPr>
        <a:xfrm flipV="1">
          <a:off x="4078605" y="10271125"/>
          <a:ext cx="83058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11430</xdr:rowOff>
    </xdr:from>
    <xdr:ext cx="762000" cy="259080"/>
    <xdr:sp macro="" textlink="">
      <xdr:nvSpPr>
        <xdr:cNvPr id="133" name="財政構造の弾力性平均値テキスト"/>
        <xdr:cNvSpPr txBox="1"/>
      </xdr:nvSpPr>
      <xdr:spPr>
        <a:xfrm>
          <a:off x="4996180" y="10412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39370</xdr:rowOff>
    </xdr:from>
    <xdr:to xmlns:xdr="http://schemas.openxmlformats.org/drawingml/2006/spreadsheetDrawing">
      <xdr:col>23</xdr:col>
      <xdr:colOff>184150</xdr:colOff>
      <xdr:row>63</xdr:row>
      <xdr:rowOff>140970</xdr:rowOff>
    </xdr:to>
    <xdr:sp macro="" textlink="">
      <xdr:nvSpPr>
        <xdr:cNvPr id="134" name="フローチャート: 判断 133"/>
        <xdr:cNvSpPr/>
      </xdr:nvSpPr>
      <xdr:spPr>
        <a:xfrm>
          <a:off x="4858385" y="1044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140970</xdr:rowOff>
    </xdr:from>
    <xdr:to xmlns:xdr="http://schemas.openxmlformats.org/drawingml/2006/spreadsheetDrawing">
      <xdr:col>19</xdr:col>
      <xdr:colOff>133350</xdr:colOff>
      <xdr:row>63</xdr:row>
      <xdr:rowOff>123825</xdr:rowOff>
    </xdr:to>
    <xdr:cxnSp macro="">
      <xdr:nvCxnSpPr>
        <xdr:cNvPr id="135" name="直線コネクタ 134"/>
        <xdr:cNvCxnSpPr/>
      </xdr:nvCxnSpPr>
      <xdr:spPr>
        <a:xfrm flipV="1">
          <a:off x="3197225" y="10377170"/>
          <a:ext cx="88138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78105</xdr:rowOff>
    </xdr:from>
    <xdr:to xmlns:xdr="http://schemas.openxmlformats.org/drawingml/2006/spreadsheetDrawing">
      <xdr:col>19</xdr:col>
      <xdr:colOff>184150</xdr:colOff>
      <xdr:row>64</xdr:row>
      <xdr:rowOff>8255</xdr:rowOff>
    </xdr:to>
    <xdr:sp macro="" textlink="">
      <xdr:nvSpPr>
        <xdr:cNvPr id="136" name="フローチャート: 判断 135"/>
        <xdr:cNvSpPr/>
      </xdr:nvSpPr>
      <xdr:spPr>
        <a:xfrm>
          <a:off x="4027805" y="104794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164465</xdr:rowOff>
    </xdr:from>
    <xdr:ext cx="736600" cy="258445"/>
    <xdr:sp macro="" textlink="">
      <xdr:nvSpPr>
        <xdr:cNvPr id="137" name="テキスト ボックス 136"/>
        <xdr:cNvSpPr txBox="1"/>
      </xdr:nvSpPr>
      <xdr:spPr>
        <a:xfrm>
          <a:off x="3701415" y="105657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123825</xdr:rowOff>
    </xdr:from>
    <xdr:to xmlns:xdr="http://schemas.openxmlformats.org/drawingml/2006/spreadsheetDrawing">
      <xdr:col>15</xdr:col>
      <xdr:colOff>82550</xdr:colOff>
      <xdr:row>64</xdr:row>
      <xdr:rowOff>48895</xdr:rowOff>
    </xdr:to>
    <xdr:cxnSp macro="">
      <xdr:nvCxnSpPr>
        <xdr:cNvPr id="138" name="直線コネクタ 137"/>
        <xdr:cNvCxnSpPr/>
      </xdr:nvCxnSpPr>
      <xdr:spPr>
        <a:xfrm flipV="1">
          <a:off x="2315845" y="10525125"/>
          <a:ext cx="88138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73025</xdr:rowOff>
    </xdr:from>
    <xdr:to xmlns:xdr="http://schemas.openxmlformats.org/drawingml/2006/spreadsheetDrawing">
      <xdr:col>15</xdr:col>
      <xdr:colOff>133350</xdr:colOff>
      <xdr:row>64</xdr:row>
      <xdr:rowOff>3175</xdr:rowOff>
    </xdr:to>
    <xdr:sp macro="" textlink="">
      <xdr:nvSpPr>
        <xdr:cNvPr id="139" name="フローチャート: 判断 138"/>
        <xdr:cNvSpPr/>
      </xdr:nvSpPr>
      <xdr:spPr>
        <a:xfrm>
          <a:off x="3146425" y="104743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13335</xdr:rowOff>
    </xdr:from>
    <xdr:ext cx="761365" cy="259080"/>
    <xdr:sp macro="" textlink="">
      <xdr:nvSpPr>
        <xdr:cNvPr id="140" name="テキスト ボックス 139"/>
        <xdr:cNvSpPr txBox="1"/>
      </xdr:nvSpPr>
      <xdr:spPr>
        <a:xfrm>
          <a:off x="2820035" y="10249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48895</xdr:rowOff>
    </xdr:from>
    <xdr:to xmlns:xdr="http://schemas.openxmlformats.org/drawingml/2006/spreadsheetDrawing">
      <xdr:col>11</xdr:col>
      <xdr:colOff>31750</xdr:colOff>
      <xdr:row>64</xdr:row>
      <xdr:rowOff>102235</xdr:rowOff>
    </xdr:to>
    <xdr:cxnSp macro="">
      <xdr:nvCxnSpPr>
        <xdr:cNvPr id="141" name="直線コネクタ 140"/>
        <xdr:cNvCxnSpPr/>
      </xdr:nvCxnSpPr>
      <xdr:spPr>
        <a:xfrm flipV="1">
          <a:off x="1436370" y="10615295"/>
          <a:ext cx="87947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53975</xdr:rowOff>
    </xdr:from>
    <xdr:to xmlns:xdr="http://schemas.openxmlformats.org/drawingml/2006/spreadsheetDrawing">
      <xdr:col>11</xdr:col>
      <xdr:colOff>82550</xdr:colOff>
      <xdr:row>63</xdr:row>
      <xdr:rowOff>155575</xdr:rowOff>
    </xdr:to>
    <xdr:sp macro="" textlink="">
      <xdr:nvSpPr>
        <xdr:cNvPr id="142" name="フローチャート: 判断 141"/>
        <xdr:cNvSpPr/>
      </xdr:nvSpPr>
      <xdr:spPr>
        <a:xfrm>
          <a:off x="2266950" y="1045527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165100</xdr:rowOff>
    </xdr:from>
    <xdr:ext cx="761365" cy="259080"/>
    <xdr:sp macro="" textlink="">
      <xdr:nvSpPr>
        <xdr:cNvPr id="143" name="テキスト ボックス 142"/>
        <xdr:cNvSpPr txBox="1"/>
      </xdr:nvSpPr>
      <xdr:spPr>
        <a:xfrm>
          <a:off x="1938655" y="10236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10160</xdr:rowOff>
    </xdr:from>
    <xdr:to xmlns:xdr="http://schemas.openxmlformats.org/drawingml/2006/spreadsheetDrawing">
      <xdr:col>7</xdr:col>
      <xdr:colOff>31750</xdr:colOff>
      <xdr:row>63</xdr:row>
      <xdr:rowOff>111760</xdr:rowOff>
    </xdr:to>
    <xdr:sp macro="" textlink="">
      <xdr:nvSpPr>
        <xdr:cNvPr id="144" name="フローチャート: 判断 143"/>
        <xdr:cNvSpPr/>
      </xdr:nvSpPr>
      <xdr:spPr>
        <a:xfrm>
          <a:off x="1385570" y="1041146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121920</xdr:rowOff>
    </xdr:from>
    <xdr:ext cx="762000" cy="258445"/>
    <xdr:sp macro="" textlink="">
      <xdr:nvSpPr>
        <xdr:cNvPr id="145" name="テキスト ボックス 144"/>
        <xdr:cNvSpPr txBox="1"/>
      </xdr:nvSpPr>
      <xdr:spPr>
        <a:xfrm>
          <a:off x="1057275" y="10193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2000" cy="259080"/>
    <xdr:sp macro="" textlink="">
      <xdr:nvSpPr>
        <xdr:cNvPr id="146" name="テキスト ボックス 145"/>
        <xdr:cNvSpPr txBox="1"/>
      </xdr:nvSpPr>
      <xdr:spPr>
        <a:xfrm>
          <a:off x="469519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2000" cy="259080"/>
    <xdr:sp macro="" textlink="">
      <xdr:nvSpPr>
        <xdr:cNvPr id="147" name="テキスト ボックス 146"/>
        <xdr:cNvSpPr txBox="1"/>
      </xdr:nvSpPr>
      <xdr:spPr>
        <a:xfrm>
          <a:off x="386461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61365" cy="259080"/>
    <xdr:sp macro="" textlink="">
      <xdr:nvSpPr>
        <xdr:cNvPr id="148" name="テキスト ボックス 147"/>
        <xdr:cNvSpPr txBox="1"/>
      </xdr:nvSpPr>
      <xdr:spPr>
        <a:xfrm>
          <a:off x="2983230"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1365" cy="259080"/>
    <xdr:sp macro="" textlink="">
      <xdr:nvSpPr>
        <xdr:cNvPr id="149" name="テキスト ボックス 148"/>
        <xdr:cNvSpPr txBox="1"/>
      </xdr:nvSpPr>
      <xdr:spPr>
        <a:xfrm>
          <a:off x="2101850"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1365" cy="259080"/>
    <xdr:sp macro="" textlink="">
      <xdr:nvSpPr>
        <xdr:cNvPr id="150" name="テキスト ボックス 149"/>
        <xdr:cNvSpPr txBox="1"/>
      </xdr:nvSpPr>
      <xdr:spPr>
        <a:xfrm>
          <a:off x="1222375"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155575</xdr:rowOff>
    </xdr:from>
    <xdr:to xmlns:xdr="http://schemas.openxmlformats.org/drawingml/2006/spreadsheetDrawing">
      <xdr:col>23</xdr:col>
      <xdr:colOff>184150</xdr:colOff>
      <xdr:row>62</xdr:row>
      <xdr:rowOff>85725</xdr:rowOff>
    </xdr:to>
    <xdr:sp macro="" textlink="">
      <xdr:nvSpPr>
        <xdr:cNvPr id="151" name="楕円 150"/>
        <xdr:cNvSpPr/>
      </xdr:nvSpPr>
      <xdr:spPr>
        <a:xfrm>
          <a:off x="4858385" y="102266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635</xdr:rowOff>
    </xdr:from>
    <xdr:ext cx="762000" cy="259080"/>
    <xdr:sp macro="" textlink="">
      <xdr:nvSpPr>
        <xdr:cNvPr id="152" name="財政構造の弾力性該当値テキスト"/>
        <xdr:cNvSpPr txBox="1"/>
      </xdr:nvSpPr>
      <xdr:spPr>
        <a:xfrm>
          <a:off x="4996180" y="10071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90170</xdr:rowOff>
    </xdr:from>
    <xdr:to xmlns:xdr="http://schemas.openxmlformats.org/drawingml/2006/spreadsheetDrawing">
      <xdr:col>19</xdr:col>
      <xdr:colOff>184150</xdr:colOff>
      <xdr:row>63</xdr:row>
      <xdr:rowOff>20320</xdr:rowOff>
    </xdr:to>
    <xdr:sp macro="" textlink="">
      <xdr:nvSpPr>
        <xdr:cNvPr id="153" name="楕円 152"/>
        <xdr:cNvSpPr/>
      </xdr:nvSpPr>
      <xdr:spPr>
        <a:xfrm>
          <a:off x="4027805" y="10326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30480</xdr:rowOff>
    </xdr:from>
    <xdr:ext cx="736600" cy="258445"/>
    <xdr:sp macro="" textlink="">
      <xdr:nvSpPr>
        <xdr:cNvPr id="154" name="テキスト ボックス 153"/>
        <xdr:cNvSpPr txBox="1"/>
      </xdr:nvSpPr>
      <xdr:spPr>
        <a:xfrm>
          <a:off x="3701415" y="101015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73025</xdr:rowOff>
    </xdr:from>
    <xdr:to xmlns:xdr="http://schemas.openxmlformats.org/drawingml/2006/spreadsheetDrawing">
      <xdr:col>15</xdr:col>
      <xdr:colOff>133350</xdr:colOff>
      <xdr:row>64</xdr:row>
      <xdr:rowOff>3175</xdr:rowOff>
    </xdr:to>
    <xdr:sp macro="" textlink="">
      <xdr:nvSpPr>
        <xdr:cNvPr id="155" name="楕円 154"/>
        <xdr:cNvSpPr/>
      </xdr:nvSpPr>
      <xdr:spPr>
        <a:xfrm>
          <a:off x="3146425" y="104743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159385</xdr:rowOff>
    </xdr:from>
    <xdr:ext cx="761365" cy="258445"/>
    <xdr:sp macro="" textlink="">
      <xdr:nvSpPr>
        <xdr:cNvPr id="156" name="テキスト ボックス 155"/>
        <xdr:cNvSpPr txBox="1"/>
      </xdr:nvSpPr>
      <xdr:spPr>
        <a:xfrm>
          <a:off x="2820035" y="105606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165100</xdr:rowOff>
    </xdr:from>
    <xdr:to xmlns:xdr="http://schemas.openxmlformats.org/drawingml/2006/spreadsheetDrawing">
      <xdr:col>11</xdr:col>
      <xdr:colOff>82550</xdr:colOff>
      <xdr:row>64</xdr:row>
      <xdr:rowOff>99695</xdr:rowOff>
    </xdr:to>
    <xdr:sp macro="" textlink="">
      <xdr:nvSpPr>
        <xdr:cNvPr id="157" name="楕円 156"/>
        <xdr:cNvSpPr/>
      </xdr:nvSpPr>
      <xdr:spPr>
        <a:xfrm>
          <a:off x="2266950" y="10566400"/>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84455</xdr:rowOff>
    </xdr:from>
    <xdr:ext cx="761365" cy="258445"/>
    <xdr:sp macro="" textlink="">
      <xdr:nvSpPr>
        <xdr:cNvPr id="158" name="テキスト ボックス 157"/>
        <xdr:cNvSpPr txBox="1"/>
      </xdr:nvSpPr>
      <xdr:spPr>
        <a:xfrm>
          <a:off x="1938655" y="10650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51435</xdr:rowOff>
    </xdr:from>
    <xdr:to xmlns:xdr="http://schemas.openxmlformats.org/drawingml/2006/spreadsheetDrawing">
      <xdr:col>7</xdr:col>
      <xdr:colOff>31750</xdr:colOff>
      <xdr:row>64</xdr:row>
      <xdr:rowOff>153035</xdr:rowOff>
    </xdr:to>
    <xdr:sp macro="" textlink="">
      <xdr:nvSpPr>
        <xdr:cNvPr id="159" name="楕円 158"/>
        <xdr:cNvSpPr/>
      </xdr:nvSpPr>
      <xdr:spPr>
        <a:xfrm>
          <a:off x="1385570" y="1061783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137795</xdr:rowOff>
    </xdr:from>
    <xdr:ext cx="762000" cy="259080"/>
    <xdr:sp macro="" textlink="">
      <xdr:nvSpPr>
        <xdr:cNvPr id="160" name="テキスト ボックス 159"/>
        <xdr:cNvSpPr txBox="1"/>
      </xdr:nvSpPr>
      <xdr:spPr>
        <a:xfrm>
          <a:off x="1057275" y="10704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5628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180" cy="309245"/>
    <xdr:sp macro="" textlink="">
      <xdr:nvSpPr>
        <xdr:cNvPr id="162" name="テキスト ボックス 161"/>
        <xdr:cNvSpPr txBox="1"/>
      </xdr:nvSpPr>
      <xdr:spPr>
        <a:xfrm>
          <a:off x="798195" y="1252220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1000" cy="358775"/>
    <xdr:sp macro="" textlink="">
      <xdr:nvSpPr>
        <xdr:cNvPr id="163" name="テキスト ボックス 162"/>
        <xdr:cNvSpPr txBox="1"/>
      </xdr:nvSpPr>
      <xdr:spPr>
        <a:xfrm>
          <a:off x="4112895" y="124968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[208,485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852160" y="1241425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852160" y="125984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48792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48792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893508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893508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154,395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5628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597916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597916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04255" y="13208000"/>
          <a:ext cx="5727065"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本年度は、類似団体内平均値を</a:t>
          </a:r>
          <a:r>
            <a:rPr kumimoji="1" lang="en-US" altLang="ja-JP" sz="1100">
              <a:latin typeface="ＭＳ Ｐゴシック"/>
              <a:ea typeface="ＭＳ Ｐゴシック"/>
            </a:rPr>
            <a:t>21,216</a:t>
          </a:r>
          <a:r>
            <a:rPr kumimoji="1" lang="ja-JP" altLang="en-US" sz="1100">
              <a:latin typeface="ＭＳ Ｐゴシック"/>
              <a:ea typeface="ＭＳ Ｐゴシック"/>
            </a:rPr>
            <a:t>円上回っており、類似団体内平均よりも高い傾向が続いている。その主な要因は、町単独で設置している常備消防や町立で運営している３つのこども園に係る人件費により、人口１人当たり人件費が類似団体内平均よりも高く（</a:t>
          </a:r>
          <a:r>
            <a:rPr kumimoji="1" lang="en-US" altLang="ja-JP" sz="1100">
              <a:latin typeface="ＭＳ Ｐゴシック"/>
              <a:ea typeface="ＭＳ Ｐゴシック"/>
            </a:rPr>
            <a:t>55,981</a:t>
          </a:r>
          <a:r>
            <a:rPr kumimoji="1" lang="ja-JP" altLang="en-US" sz="1100">
              <a:latin typeface="ＭＳ Ｐゴシック"/>
              <a:ea typeface="ＭＳ Ｐゴシック"/>
            </a:rPr>
            <a:t>円、</a:t>
          </a:r>
          <a:r>
            <a:rPr kumimoji="1" lang="en-US" altLang="ja-JP" sz="1100">
              <a:latin typeface="ＭＳ Ｐゴシック"/>
              <a:ea typeface="ＭＳ Ｐゴシック"/>
            </a:rPr>
            <a:t>60.7</a:t>
          </a:r>
          <a:r>
            <a:rPr kumimoji="1" lang="ja-JP" altLang="en-US" sz="1100">
              <a:latin typeface="ＭＳ Ｐゴシック"/>
              <a:ea typeface="ＭＳ Ｐゴシック"/>
            </a:rPr>
            <a:t>％高い）なっているためである。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人件費が過大にならないよう人員の適正配置に努める。</a:t>
          </a:r>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250" cy="225425"/>
    <xdr:sp macro="" textlink="">
      <xdr:nvSpPr>
        <xdr:cNvPr id="174" name="テキスト ボックス 173"/>
        <xdr:cNvSpPr txBox="1"/>
      </xdr:nvSpPr>
      <xdr:spPr>
        <a:xfrm>
          <a:off x="718185" y="127190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5628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0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56285" y="148443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9080"/>
    <xdr:sp macro="" textlink="">
      <xdr:nvSpPr>
        <xdr:cNvPr id="178" name="テキスト ボックス 177"/>
        <xdr:cNvSpPr txBox="1"/>
      </xdr:nvSpPr>
      <xdr:spPr>
        <a:xfrm>
          <a:off x="0" y="1470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56285" y="144545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120015</xdr:rowOff>
    </xdr:from>
    <xdr:ext cx="762000" cy="258445"/>
    <xdr:sp macro="" textlink="">
      <xdr:nvSpPr>
        <xdr:cNvPr id="180" name="テキスト ボックス 179"/>
        <xdr:cNvSpPr txBox="1"/>
      </xdr:nvSpPr>
      <xdr:spPr>
        <a:xfrm>
          <a:off x="0" y="14318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56285" y="14065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8445"/>
    <xdr:sp macro="" textlink="">
      <xdr:nvSpPr>
        <xdr:cNvPr id="182" name="テキスト ボックス 181"/>
        <xdr:cNvSpPr txBox="1"/>
      </xdr:nvSpPr>
      <xdr:spPr>
        <a:xfrm>
          <a:off x="0" y="13929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56285" y="136823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3540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56285" y="13292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9080"/>
    <xdr:sp macro="" textlink="">
      <xdr:nvSpPr>
        <xdr:cNvPr id="186" name="テキスト ボックス 185"/>
        <xdr:cNvSpPr txBox="1"/>
      </xdr:nvSpPr>
      <xdr:spPr>
        <a:xfrm>
          <a:off x="0" y="1315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5628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8" name="テキスト ボックス 187"/>
        <xdr:cNvSpPr txBox="1"/>
      </xdr:nvSpPr>
      <xdr:spPr>
        <a:xfrm>
          <a:off x="0" y="12767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5628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150495</xdr:rowOff>
    </xdr:from>
    <xdr:to xmlns:xdr="http://schemas.openxmlformats.org/drawingml/2006/spreadsheetDrawing">
      <xdr:col>23</xdr:col>
      <xdr:colOff>133350</xdr:colOff>
      <xdr:row>89</xdr:row>
      <xdr:rowOff>70485</xdr:rowOff>
    </xdr:to>
    <xdr:cxnSp macro="">
      <xdr:nvCxnSpPr>
        <xdr:cNvPr id="190" name="直線コネクタ 189"/>
        <xdr:cNvCxnSpPr/>
      </xdr:nvCxnSpPr>
      <xdr:spPr>
        <a:xfrm flipV="1">
          <a:off x="4909185" y="13523595"/>
          <a:ext cx="0" cy="1240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42545</xdr:rowOff>
    </xdr:from>
    <xdr:ext cx="762000" cy="259080"/>
    <xdr:sp macro="" textlink="">
      <xdr:nvSpPr>
        <xdr:cNvPr id="191" name="人件費・物件費等の状況最小値テキスト"/>
        <xdr:cNvSpPr txBox="1"/>
      </xdr:nvSpPr>
      <xdr:spPr>
        <a:xfrm>
          <a:off x="4996180" y="14736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290,058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70485</xdr:rowOff>
    </xdr:from>
    <xdr:to xmlns:xdr="http://schemas.openxmlformats.org/drawingml/2006/spreadsheetDrawing">
      <xdr:col>24</xdr:col>
      <xdr:colOff>12700</xdr:colOff>
      <xdr:row>89</xdr:row>
      <xdr:rowOff>70485</xdr:rowOff>
    </xdr:to>
    <xdr:cxnSp macro="">
      <xdr:nvCxnSpPr>
        <xdr:cNvPr id="192" name="直線コネクタ 191"/>
        <xdr:cNvCxnSpPr/>
      </xdr:nvCxnSpPr>
      <xdr:spPr>
        <a:xfrm>
          <a:off x="4820285" y="1476438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65405</xdr:rowOff>
    </xdr:from>
    <xdr:ext cx="762000" cy="258445"/>
    <xdr:sp macro="" textlink="">
      <xdr:nvSpPr>
        <xdr:cNvPr id="193" name="人件費・物件費等の状況最大値テキスト"/>
        <xdr:cNvSpPr txBox="1"/>
      </xdr:nvSpPr>
      <xdr:spPr>
        <a:xfrm>
          <a:off x="4996180" y="13273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129,515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150495</xdr:rowOff>
    </xdr:from>
    <xdr:to xmlns:xdr="http://schemas.openxmlformats.org/drawingml/2006/spreadsheetDrawing">
      <xdr:col>24</xdr:col>
      <xdr:colOff>12700</xdr:colOff>
      <xdr:row>81</xdr:row>
      <xdr:rowOff>150495</xdr:rowOff>
    </xdr:to>
    <xdr:cxnSp macro="">
      <xdr:nvCxnSpPr>
        <xdr:cNvPr id="194" name="直線コネクタ 193"/>
        <xdr:cNvCxnSpPr/>
      </xdr:nvCxnSpPr>
      <xdr:spPr>
        <a:xfrm>
          <a:off x="4820285" y="135235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165100</xdr:rowOff>
    </xdr:from>
    <xdr:to xmlns:xdr="http://schemas.openxmlformats.org/drawingml/2006/spreadsheetDrawing">
      <xdr:col>23</xdr:col>
      <xdr:colOff>133350</xdr:colOff>
      <xdr:row>85</xdr:row>
      <xdr:rowOff>99695</xdr:rowOff>
    </xdr:to>
    <xdr:cxnSp macro="">
      <xdr:nvCxnSpPr>
        <xdr:cNvPr id="195" name="直線コネクタ 194"/>
        <xdr:cNvCxnSpPr/>
      </xdr:nvCxnSpPr>
      <xdr:spPr>
        <a:xfrm>
          <a:off x="4078605" y="14033500"/>
          <a:ext cx="83058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66675</xdr:rowOff>
    </xdr:from>
    <xdr:ext cx="762000" cy="259080"/>
    <xdr:sp macro="" textlink="">
      <xdr:nvSpPr>
        <xdr:cNvPr id="196" name="人件費・物件費等の状況平均値テキスト"/>
        <xdr:cNvSpPr txBox="1"/>
      </xdr:nvSpPr>
      <xdr:spPr>
        <a:xfrm>
          <a:off x="4996180" y="137699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50165</xdr:rowOff>
    </xdr:from>
    <xdr:to xmlns:xdr="http://schemas.openxmlformats.org/drawingml/2006/spreadsheetDrawing">
      <xdr:col>23</xdr:col>
      <xdr:colOff>184150</xdr:colOff>
      <xdr:row>84</xdr:row>
      <xdr:rowOff>151765</xdr:rowOff>
    </xdr:to>
    <xdr:sp macro="" textlink="">
      <xdr:nvSpPr>
        <xdr:cNvPr id="197" name="フローチャート: 判断 196"/>
        <xdr:cNvSpPr/>
      </xdr:nvSpPr>
      <xdr:spPr>
        <a:xfrm>
          <a:off x="4858385"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123190</xdr:rowOff>
    </xdr:from>
    <xdr:to xmlns:xdr="http://schemas.openxmlformats.org/drawingml/2006/spreadsheetDrawing">
      <xdr:col>19</xdr:col>
      <xdr:colOff>133350</xdr:colOff>
      <xdr:row>84</xdr:row>
      <xdr:rowOff>165100</xdr:rowOff>
    </xdr:to>
    <xdr:cxnSp macro="">
      <xdr:nvCxnSpPr>
        <xdr:cNvPr id="198" name="直線コネクタ 197"/>
        <xdr:cNvCxnSpPr/>
      </xdr:nvCxnSpPr>
      <xdr:spPr>
        <a:xfrm>
          <a:off x="3197225" y="13991590"/>
          <a:ext cx="88138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85725</xdr:rowOff>
    </xdr:from>
    <xdr:to xmlns:xdr="http://schemas.openxmlformats.org/drawingml/2006/spreadsheetDrawing">
      <xdr:col>19</xdr:col>
      <xdr:colOff>184150</xdr:colOff>
      <xdr:row>84</xdr:row>
      <xdr:rowOff>15875</xdr:rowOff>
    </xdr:to>
    <xdr:sp macro="" textlink="">
      <xdr:nvSpPr>
        <xdr:cNvPr id="199" name="フローチャート: 判断 198"/>
        <xdr:cNvSpPr/>
      </xdr:nvSpPr>
      <xdr:spPr>
        <a:xfrm>
          <a:off x="4027805" y="137890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26035</xdr:rowOff>
    </xdr:from>
    <xdr:ext cx="736600" cy="258445"/>
    <xdr:sp macro="" textlink="">
      <xdr:nvSpPr>
        <xdr:cNvPr id="200" name="テキスト ボックス 199"/>
        <xdr:cNvSpPr txBox="1"/>
      </xdr:nvSpPr>
      <xdr:spPr>
        <a:xfrm>
          <a:off x="3701415" y="135642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109855</xdr:rowOff>
    </xdr:from>
    <xdr:to xmlns:xdr="http://schemas.openxmlformats.org/drawingml/2006/spreadsheetDrawing">
      <xdr:col>15</xdr:col>
      <xdr:colOff>82550</xdr:colOff>
      <xdr:row>84</xdr:row>
      <xdr:rowOff>123190</xdr:rowOff>
    </xdr:to>
    <xdr:cxnSp macro="">
      <xdr:nvCxnSpPr>
        <xdr:cNvPr id="201" name="直線コネクタ 200"/>
        <xdr:cNvCxnSpPr/>
      </xdr:nvCxnSpPr>
      <xdr:spPr>
        <a:xfrm>
          <a:off x="2315845" y="13978255"/>
          <a:ext cx="8813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33655</xdr:rowOff>
    </xdr:from>
    <xdr:to xmlns:xdr="http://schemas.openxmlformats.org/drawingml/2006/spreadsheetDrawing">
      <xdr:col>15</xdr:col>
      <xdr:colOff>133350</xdr:colOff>
      <xdr:row>83</xdr:row>
      <xdr:rowOff>135255</xdr:rowOff>
    </xdr:to>
    <xdr:sp macro="" textlink="">
      <xdr:nvSpPr>
        <xdr:cNvPr id="202" name="フローチャート: 判断 201"/>
        <xdr:cNvSpPr/>
      </xdr:nvSpPr>
      <xdr:spPr>
        <a:xfrm>
          <a:off x="3146425" y="137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145415</xdr:rowOff>
    </xdr:from>
    <xdr:ext cx="761365" cy="259080"/>
    <xdr:sp macro="" textlink="">
      <xdr:nvSpPr>
        <xdr:cNvPr id="203" name="テキスト ボックス 202"/>
        <xdr:cNvSpPr txBox="1"/>
      </xdr:nvSpPr>
      <xdr:spPr>
        <a:xfrm>
          <a:off x="2820035" y="13518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84</xdr:row>
      <xdr:rowOff>109855</xdr:rowOff>
    </xdr:from>
    <xdr:to xmlns:xdr="http://schemas.openxmlformats.org/drawingml/2006/spreadsheetDrawing">
      <xdr:col>11</xdr:col>
      <xdr:colOff>31750</xdr:colOff>
      <xdr:row>84</xdr:row>
      <xdr:rowOff>116205</xdr:rowOff>
    </xdr:to>
    <xdr:cxnSp macro="">
      <xdr:nvCxnSpPr>
        <xdr:cNvPr id="204" name="直線コネクタ 203"/>
        <xdr:cNvCxnSpPr/>
      </xdr:nvCxnSpPr>
      <xdr:spPr>
        <a:xfrm flipV="1">
          <a:off x="1436370" y="13978255"/>
          <a:ext cx="87947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23495</xdr:rowOff>
    </xdr:from>
    <xdr:to xmlns:xdr="http://schemas.openxmlformats.org/drawingml/2006/spreadsheetDrawing">
      <xdr:col>11</xdr:col>
      <xdr:colOff>82550</xdr:colOff>
      <xdr:row>83</xdr:row>
      <xdr:rowOff>125095</xdr:rowOff>
    </xdr:to>
    <xdr:sp macro="" textlink="">
      <xdr:nvSpPr>
        <xdr:cNvPr id="205" name="フローチャート: 判断 204"/>
        <xdr:cNvSpPr/>
      </xdr:nvSpPr>
      <xdr:spPr>
        <a:xfrm>
          <a:off x="2266950" y="1372679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135255</xdr:rowOff>
    </xdr:from>
    <xdr:ext cx="761365" cy="259080"/>
    <xdr:sp macro="" textlink="">
      <xdr:nvSpPr>
        <xdr:cNvPr id="206" name="テキスト ボックス 205"/>
        <xdr:cNvSpPr txBox="1"/>
      </xdr:nvSpPr>
      <xdr:spPr>
        <a:xfrm>
          <a:off x="1938655" y="13508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12700</xdr:rowOff>
    </xdr:from>
    <xdr:to xmlns:xdr="http://schemas.openxmlformats.org/drawingml/2006/spreadsheetDrawing">
      <xdr:col>7</xdr:col>
      <xdr:colOff>31750</xdr:colOff>
      <xdr:row>83</xdr:row>
      <xdr:rowOff>114300</xdr:rowOff>
    </xdr:to>
    <xdr:sp macro="" textlink="">
      <xdr:nvSpPr>
        <xdr:cNvPr id="207" name="フローチャート: 判断 206"/>
        <xdr:cNvSpPr/>
      </xdr:nvSpPr>
      <xdr:spPr>
        <a:xfrm>
          <a:off x="1385570" y="1371600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124460</xdr:rowOff>
    </xdr:from>
    <xdr:ext cx="762000" cy="258445"/>
    <xdr:sp macro="" textlink="">
      <xdr:nvSpPr>
        <xdr:cNvPr id="208" name="テキスト ボックス 207"/>
        <xdr:cNvSpPr txBox="1"/>
      </xdr:nvSpPr>
      <xdr:spPr>
        <a:xfrm>
          <a:off x="1057275" y="1349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69519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6461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1" name="テキスト ボックス 210"/>
        <xdr:cNvSpPr txBox="1"/>
      </xdr:nvSpPr>
      <xdr:spPr>
        <a:xfrm>
          <a:off x="298323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2" name="テキスト ボックス 211"/>
        <xdr:cNvSpPr txBox="1"/>
      </xdr:nvSpPr>
      <xdr:spPr>
        <a:xfrm>
          <a:off x="210185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3" name="テキスト ボックス 212"/>
        <xdr:cNvSpPr txBox="1"/>
      </xdr:nvSpPr>
      <xdr:spPr>
        <a:xfrm>
          <a:off x="122237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85</xdr:row>
      <xdr:rowOff>48895</xdr:rowOff>
    </xdr:from>
    <xdr:to xmlns:xdr="http://schemas.openxmlformats.org/drawingml/2006/spreadsheetDrawing">
      <xdr:col>23</xdr:col>
      <xdr:colOff>184150</xdr:colOff>
      <xdr:row>85</xdr:row>
      <xdr:rowOff>150495</xdr:rowOff>
    </xdr:to>
    <xdr:sp macro="" textlink="">
      <xdr:nvSpPr>
        <xdr:cNvPr id="214" name="楕円 213"/>
        <xdr:cNvSpPr/>
      </xdr:nvSpPr>
      <xdr:spPr>
        <a:xfrm>
          <a:off x="4858385"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85</xdr:row>
      <xdr:rowOff>21590</xdr:rowOff>
    </xdr:from>
    <xdr:ext cx="762000" cy="258445"/>
    <xdr:sp macro="" textlink="">
      <xdr:nvSpPr>
        <xdr:cNvPr id="215" name="人件費・物件費等の状況該当値テキスト"/>
        <xdr:cNvSpPr txBox="1"/>
      </xdr:nvSpPr>
      <xdr:spPr>
        <a:xfrm>
          <a:off x="4996180" y="14055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118745</xdr:rowOff>
    </xdr:from>
    <xdr:to xmlns:xdr="http://schemas.openxmlformats.org/drawingml/2006/spreadsheetDrawing">
      <xdr:col>19</xdr:col>
      <xdr:colOff>184150</xdr:colOff>
      <xdr:row>85</xdr:row>
      <xdr:rowOff>48895</xdr:rowOff>
    </xdr:to>
    <xdr:sp macro="" textlink="">
      <xdr:nvSpPr>
        <xdr:cNvPr id="216" name="楕円 215"/>
        <xdr:cNvSpPr/>
      </xdr:nvSpPr>
      <xdr:spPr>
        <a:xfrm>
          <a:off x="4027805" y="139871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85</xdr:row>
      <xdr:rowOff>33655</xdr:rowOff>
    </xdr:from>
    <xdr:ext cx="736600" cy="259080"/>
    <xdr:sp macro="" textlink="">
      <xdr:nvSpPr>
        <xdr:cNvPr id="217" name="テキスト ボックス 216"/>
        <xdr:cNvSpPr txBox="1"/>
      </xdr:nvSpPr>
      <xdr:spPr>
        <a:xfrm>
          <a:off x="3701415" y="14067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72390</xdr:rowOff>
    </xdr:from>
    <xdr:to xmlns:xdr="http://schemas.openxmlformats.org/drawingml/2006/spreadsheetDrawing">
      <xdr:col>15</xdr:col>
      <xdr:colOff>133350</xdr:colOff>
      <xdr:row>85</xdr:row>
      <xdr:rowOff>2540</xdr:rowOff>
    </xdr:to>
    <xdr:sp macro="" textlink="">
      <xdr:nvSpPr>
        <xdr:cNvPr id="218" name="楕円 217"/>
        <xdr:cNvSpPr/>
      </xdr:nvSpPr>
      <xdr:spPr>
        <a:xfrm>
          <a:off x="3146425" y="13940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158750</xdr:rowOff>
    </xdr:from>
    <xdr:ext cx="761365" cy="258445"/>
    <xdr:sp macro="" textlink="">
      <xdr:nvSpPr>
        <xdr:cNvPr id="219" name="テキスト ボックス 218"/>
        <xdr:cNvSpPr txBox="1"/>
      </xdr:nvSpPr>
      <xdr:spPr>
        <a:xfrm>
          <a:off x="2820035" y="140271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84</xdr:row>
      <xdr:rowOff>59055</xdr:rowOff>
    </xdr:from>
    <xdr:to xmlns:xdr="http://schemas.openxmlformats.org/drawingml/2006/spreadsheetDrawing">
      <xdr:col>11</xdr:col>
      <xdr:colOff>82550</xdr:colOff>
      <xdr:row>84</xdr:row>
      <xdr:rowOff>160655</xdr:rowOff>
    </xdr:to>
    <xdr:sp macro="" textlink="">
      <xdr:nvSpPr>
        <xdr:cNvPr id="220" name="楕円 219"/>
        <xdr:cNvSpPr/>
      </xdr:nvSpPr>
      <xdr:spPr>
        <a:xfrm>
          <a:off x="2266950" y="1392745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145415</xdr:rowOff>
    </xdr:from>
    <xdr:ext cx="761365" cy="259080"/>
    <xdr:sp macro="" textlink="">
      <xdr:nvSpPr>
        <xdr:cNvPr id="221" name="テキスト ボックス 220"/>
        <xdr:cNvSpPr txBox="1"/>
      </xdr:nvSpPr>
      <xdr:spPr>
        <a:xfrm>
          <a:off x="1938655" y="14013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84</xdr:row>
      <xdr:rowOff>64770</xdr:rowOff>
    </xdr:from>
    <xdr:to xmlns:xdr="http://schemas.openxmlformats.org/drawingml/2006/spreadsheetDrawing">
      <xdr:col>7</xdr:col>
      <xdr:colOff>31750</xdr:colOff>
      <xdr:row>84</xdr:row>
      <xdr:rowOff>165100</xdr:rowOff>
    </xdr:to>
    <xdr:sp macro="" textlink="">
      <xdr:nvSpPr>
        <xdr:cNvPr id="222" name="楕円 221"/>
        <xdr:cNvSpPr/>
      </xdr:nvSpPr>
      <xdr:spPr>
        <a:xfrm>
          <a:off x="1385570" y="13933170"/>
          <a:ext cx="9969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151130</xdr:rowOff>
    </xdr:from>
    <xdr:ext cx="762000" cy="258445"/>
    <xdr:sp macro="" textlink="">
      <xdr:nvSpPr>
        <xdr:cNvPr id="223" name="テキスト ボックス 222"/>
        <xdr:cNvSpPr txBox="1"/>
      </xdr:nvSpPr>
      <xdr:spPr>
        <a:xfrm>
          <a:off x="1057275" y="14019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71079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905" cy="309245"/>
    <xdr:sp macro="" textlink="">
      <xdr:nvSpPr>
        <xdr:cNvPr id="225" name="テキスト ボックス 224"/>
        <xdr:cNvSpPr txBox="1"/>
      </xdr:nvSpPr>
      <xdr:spPr>
        <a:xfrm>
          <a:off x="13527405" y="1252220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292705" y="124968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808575" y="1241425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808575" y="125984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44433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44433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089150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089150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71079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793367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793367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060670" y="13208000"/>
          <a:ext cx="5725160"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類似団体内平均値を</a:t>
          </a:r>
          <a:r>
            <a:rPr kumimoji="1" lang="en-US" altLang="ja-JP" sz="1200">
              <a:latin typeface="ＭＳ Ｐゴシック"/>
              <a:ea typeface="ＭＳ Ｐゴシック"/>
            </a:rPr>
            <a:t>3.2</a:t>
          </a:r>
          <a:r>
            <a:rPr kumimoji="1" lang="ja-JP" altLang="en-US" sz="1200">
              <a:latin typeface="ＭＳ Ｐゴシック"/>
              <a:ea typeface="ＭＳ Ｐゴシック"/>
            </a:rPr>
            <a:t>ポイント上回っており、全国的に高い水準となっている状況が続いている。「第６次行政改革大綱」に基づき、給与水準や定員管理の適正化に努める。</a:t>
          </a:r>
          <a:endParaRPr kumimoji="1" lang="en-US" altLang="ja-JP" sz="12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71079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1365" cy="259080"/>
    <xdr:sp macro="" textlink="">
      <xdr:nvSpPr>
        <xdr:cNvPr id="238" name="テキスト ボックス 237"/>
        <xdr:cNvSpPr txBox="1"/>
      </xdr:nvSpPr>
      <xdr:spPr>
        <a:xfrm>
          <a:off x="11956415" y="1509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9" name="直線コネクタ 238"/>
        <xdr:cNvCxnSpPr/>
      </xdr:nvCxnSpPr>
      <xdr:spPr>
        <a:xfrm>
          <a:off x="12710795" y="148951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1365" cy="258445"/>
    <xdr:sp macro="" textlink="">
      <xdr:nvSpPr>
        <xdr:cNvPr id="240" name="テキスト ボックス 239"/>
        <xdr:cNvSpPr txBox="1"/>
      </xdr:nvSpPr>
      <xdr:spPr>
        <a:xfrm>
          <a:off x="11956415" y="14759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1" name="直線コネクタ 240"/>
        <xdr:cNvCxnSpPr/>
      </xdr:nvCxnSpPr>
      <xdr:spPr>
        <a:xfrm>
          <a:off x="12710795" y="145630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1365" cy="258445"/>
    <xdr:sp macro="" textlink="">
      <xdr:nvSpPr>
        <xdr:cNvPr id="242" name="テキスト ボックス 241"/>
        <xdr:cNvSpPr txBox="1"/>
      </xdr:nvSpPr>
      <xdr:spPr>
        <a:xfrm>
          <a:off x="11956415" y="14427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3" name="直線コネクタ 242"/>
        <xdr:cNvCxnSpPr/>
      </xdr:nvCxnSpPr>
      <xdr:spPr>
        <a:xfrm>
          <a:off x="12710795" y="142309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1365" cy="258445"/>
    <xdr:sp macro="" textlink="">
      <xdr:nvSpPr>
        <xdr:cNvPr id="244" name="テキスト ボックス 243"/>
        <xdr:cNvSpPr txBox="1"/>
      </xdr:nvSpPr>
      <xdr:spPr>
        <a:xfrm>
          <a:off x="11956415" y="140950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5" name="直線コネクタ 244"/>
        <xdr:cNvCxnSpPr/>
      </xdr:nvCxnSpPr>
      <xdr:spPr>
        <a:xfrm>
          <a:off x="12710795" y="138995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1365" cy="258445"/>
    <xdr:sp macro="" textlink="">
      <xdr:nvSpPr>
        <xdr:cNvPr id="246" name="テキスト ボックス 245"/>
        <xdr:cNvSpPr txBox="1"/>
      </xdr:nvSpPr>
      <xdr:spPr>
        <a:xfrm>
          <a:off x="11956415" y="137636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7" name="直線コネクタ 246"/>
        <xdr:cNvCxnSpPr/>
      </xdr:nvCxnSpPr>
      <xdr:spPr>
        <a:xfrm>
          <a:off x="12710795" y="135674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1365" cy="258445"/>
    <xdr:sp macro="" textlink="">
      <xdr:nvSpPr>
        <xdr:cNvPr id="248" name="テキスト ボックス 247"/>
        <xdr:cNvSpPr txBox="1"/>
      </xdr:nvSpPr>
      <xdr:spPr>
        <a:xfrm>
          <a:off x="11956415" y="13431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9" name="直線コネクタ 248"/>
        <xdr:cNvCxnSpPr/>
      </xdr:nvCxnSpPr>
      <xdr:spPr>
        <a:xfrm>
          <a:off x="12710795" y="132353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1365" cy="258445"/>
    <xdr:sp macro="" textlink="">
      <xdr:nvSpPr>
        <xdr:cNvPr id="250" name="テキスト ボックス 249"/>
        <xdr:cNvSpPr txBox="1"/>
      </xdr:nvSpPr>
      <xdr:spPr>
        <a:xfrm>
          <a:off x="11956415" y="130994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71079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1365" cy="258445"/>
    <xdr:sp macro="" textlink="">
      <xdr:nvSpPr>
        <xdr:cNvPr id="252" name="テキスト ボックス 251"/>
        <xdr:cNvSpPr txBox="1"/>
      </xdr:nvSpPr>
      <xdr:spPr>
        <a:xfrm>
          <a:off x="11956415" y="127673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71079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165100</xdr:rowOff>
    </xdr:from>
    <xdr:to xmlns:xdr="http://schemas.openxmlformats.org/drawingml/2006/spreadsheetDrawing">
      <xdr:col>81</xdr:col>
      <xdr:colOff>44450</xdr:colOff>
      <xdr:row>89</xdr:row>
      <xdr:rowOff>121285</xdr:rowOff>
    </xdr:to>
    <xdr:cxnSp macro="">
      <xdr:nvCxnSpPr>
        <xdr:cNvPr id="254" name="直線コネクタ 253"/>
        <xdr:cNvCxnSpPr/>
      </xdr:nvCxnSpPr>
      <xdr:spPr>
        <a:xfrm flipV="1">
          <a:off x="16863695" y="13373100"/>
          <a:ext cx="0" cy="14420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93345</xdr:rowOff>
    </xdr:from>
    <xdr:ext cx="762000" cy="258445"/>
    <xdr:sp macro="" textlink="">
      <xdr:nvSpPr>
        <xdr:cNvPr id="255" name="給与水準   （国との比較）最小値テキスト"/>
        <xdr:cNvSpPr txBox="1"/>
      </xdr:nvSpPr>
      <xdr:spPr>
        <a:xfrm>
          <a:off x="16952595" y="14787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121285</xdr:rowOff>
    </xdr:from>
    <xdr:to xmlns:xdr="http://schemas.openxmlformats.org/drawingml/2006/spreadsheetDrawing">
      <xdr:col>81</xdr:col>
      <xdr:colOff>133350</xdr:colOff>
      <xdr:row>89</xdr:row>
      <xdr:rowOff>121285</xdr:rowOff>
    </xdr:to>
    <xdr:cxnSp macro="">
      <xdr:nvCxnSpPr>
        <xdr:cNvPr id="256" name="直線コネクタ 255"/>
        <xdr:cNvCxnSpPr/>
      </xdr:nvCxnSpPr>
      <xdr:spPr>
        <a:xfrm>
          <a:off x="16776700" y="1481518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80010</xdr:rowOff>
    </xdr:from>
    <xdr:ext cx="762000" cy="259080"/>
    <xdr:sp macro="" textlink="">
      <xdr:nvSpPr>
        <xdr:cNvPr id="257" name="給与水準   （国との比較）最大値テキスト"/>
        <xdr:cNvSpPr txBox="1"/>
      </xdr:nvSpPr>
      <xdr:spPr>
        <a:xfrm>
          <a:off x="16952595" y="1312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165100</xdr:rowOff>
    </xdr:from>
    <xdr:to xmlns:xdr="http://schemas.openxmlformats.org/drawingml/2006/spreadsheetDrawing">
      <xdr:col>81</xdr:col>
      <xdr:colOff>133350</xdr:colOff>
      <xdr:row>80</xdr:row>
      <xdr:rowOff>165100</xdr:rowOff>
    </xdr:to>
    <xdr:cxnSp macro="">
      <xdr:nvCxnSpPr>
        <xdr:cNvPr id="258" name="直線コネクタ 257"/>
        <xdr:cNvCxnSpPr/>
      </xdr:nvCxnSpPr>
      <xdr:spPr>
        <a:xfrm>
          <a:off x="16776700" y="133731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89</xdr:row>
      <xdr:rowOff>121285</xdr:rowOff>
    </xdr:from>
    <xdr:to xmlns:xdr="http://schemas.openxmlformats.org/drawingml/2006/spreadsheetDrawing">
      <xdr:col>81</xdr:col>
      <xdr:colOff>44450</xdr:colOff>
      <xdr:row>90</xdr:row>
      <xdr:rowOff>1905</xdr:rowOff>
    </xdr:to>
    <xdr:cxnSp macro="">
      <xdr:nvCxnSpPr>
        <xdr:cNvPr id="259" name="直線コネクタ 258"/>
        <xdr:cNvCxnSpPr/>
      </xdr:nvCxnSpPr>
      <xdr:spPr>
        <a:xfrm flipV="1">
          <a:off x="16033115" y="14815185"/>
          <a:ext cx="8305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50165</xdr:rowOff>
    </xdr:from>
    <xdr:ext cx="762000" cy="258445"/>
    <xdr:sp macro="" textlink="">
      <xdr:nvSpPr>
        <xdr:cNvPr id="260" name="給与水準   （国との比較）平均値テキスト"/>
        <xdr:cNvSpPr txBox="1"/>
      </xdr:nvSpPr>
      <xdr:spPr>
        <a:xfrm>
          <a:off x="16952595" y="140836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33655</xdr:rowOff>
    </xdr:from>
    <xdr:to xmlns:xdr="http://schemas.openxmlformats.org/drawingml/2006/spreadsheetDrawing">
      <xdr:col>81</xdr:col>
      <xdr:colOff>95250</xdr:colOff>
      <xdr:row>86</xdr:row>
      <xdr:rowOff>135255</xdr:rowOff>
    </xdr:to>
    <xdr:sp macro="" textlink="">
      <xdr:nvSpPr>
        <xdr:cNvPr id="261" name="フローチャート: 判断 260"/>
        <xdr:cNvSpPr/>
      </xdr:nvSpPr>
      <xdr:spPr>
        <a:xfrm>
          <a:off x="16814800" y="1423225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89</xdr:row>
      <xdr:rowOff>52705</xdr:rowOff>
    </xdr:from>
    <xdr:to xmlns:xdr="http://schemas.openxmlformats.org/drawingml/2006/spreadsheetDrawing">
      <xdr:col>77</xdr:col>
      <xdr:colOff>44450</xdr:colOff>
      <xdr:row>90</xdr:row>
      <xdr:rowOff>1905</xdr:rowOff>
    </xdr:to>
    <xdr:cxnSp macro="">
      <xdr:nvCxnSpPr>
        <xdr:cNvPr id="262" name="直線コネクタ 261"/>
        <xdr:cNvCxnSpPr/>
      </xdr:nvCxnSpPr>
      <xdr:spPr>
        <a:xfrm>
          <a:off x="15153640" y="14746605"/>
          <a:ext cx="87947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85090</xdr:rowOff>
    </xdr:from>
    <xdr:to xmlns:xdr="http://schemas.openxmlformats.org/drawingml/2006/spreadsheetDrawing">
      <xdr:col>77</xdr:col>
      <xdr:colOff>95250</xdr:colOff>
      <xdr:row>87</xdr:row>
      <xdr:rowOff>15240</xdr:rowOff>
    </xdr:to>
    <xdr:sp macro="" textlink="">
      <xdr:nvSpPr>
        <xdr:cNvPr id="263" name="フローチャート: 判断 262"/>
        <xdr:cNvSpPr/>
      </xdr:nvSpPr>
      <xdr:spPr>
        <a:xfrm>
          <a:off x="15984220" y="1428369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25400</xdr:rowOff>
    </xdr:from>
    <xdr:ext cx="736600" cy="258445"/>
    <xdr:sp macro="" textlink="">
      <xdr:nvSpPr>
        <xdr:cNvPr id="264" name="テキスト ボックス 263"/>
        <xdr:cNvSpPr txBox="1"/>
      </xdr:nvSpPr>
      <xdr:spPr>
        <a:xfrm>
          <a:off x="15655925" y="140589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89</xdr:row>
      <xdr:rowOff>52705</xdr:rowOff>
    </xdr:from>
    <xdr:to xmlns:xdr="http://schemas.openxmlformats.org/drawingml/2006/spreadsheetDrawing">
      <xdr:col>72</xdr:col>
      <xdr:colOff>203200</xdr:colOff>
      <xdr:row>89</xdr:row>
      <xdr:rowOff>69850</xdr:rowOff>
    </xdr:to>
    <xdr:cxnSp macro="">
      <xdr:nvCxnSpPr>
        <xdr:cNvPr id="265" name="直線コネクタ 264"/>
        <xdr:cNvCxnSpPr/>
      </xdr:nvCxnSpPr>
      <xdr:spPr>
        <a:xfrm flipV="1">
          <a:off x="14272260" y="14746605"/>
          <a:ext cx="8813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85090</xdr:rowOff>
    </xdr:from>
    <xdr:to xmlns:xdr="http://schemas.openxmlformats.org/drawingml/2006/spreadsheetDrawing">
      <xdr:col>73</xdr:col>
      <xdr:colOff>44450</xdr:colOff>
      <xdr:row>87</xdr:row>
      <xdr:rowOff>15240</xdr:rowOff>
    </xdr:to>
    <xdr:sp macro="" textlink="">
      <xdr:nvSpPr>
        <xdr:cNvPr id="266" name="フローチャート: 判断 265"/>
        <xdr:cNvSpPr/>
      </xdr:nvSpPr>
      <xdr:spPr>
        <a:xfrm>
          <a:off x="15102840" y="1428369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25400</xdr:rowOff>
    </xdr:from>
    <xdr:ext cx="761365" cy="258445"/>
    <xdr:sp macro="" textlink="">
      <xdr:nvSpPr>
        <xdr:cNvPr id="267" name="テキスト ボックス 266"/>
        <xdr:cNvSpPr txBox="1"/>
      </xdr:nvSpPr>
      <xdr:spPr>
        <a:xfrm>
          <a:off x="14774545" y="140589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89</xdr:row>
      <xdr:rowOff>69850</xdr:rowOff>
    </xdr:from>
    <xdr:to xmlns:xdr="http://schemas.openxmlformats.org/drawingml/2006/spreadsheetDrawing">
      <xdr:col>68</xdr:col>
      <xdr:colOff>152400</xdr:colOff>
      <xdr:row>89</xdr:row>
      <xdr:rowOff>69850</xdr:rowOff>
    </xdr:to>
    <xdr:cxnSp macro="">
      <xdr:nvCxnSpPr>
        <xdr:cNvPr id="268" name="直線コネクタ 267"/>
        <xdr:cNvCxnSpPr/>
      </xdr:nvCxnSpPr>
      <xdr:spPr>
        <a:xfrm>
          <a:off x="13390880" y="1476375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102235</xdr:rowOff>
    </xdr:from>
    <xdr:to xmlns:xdr="http://schemas.openxmlformats.org/drawingml/2006/spreadsheetDrawing">
      <xdr:col>68</xdr:col>
      <xdr:colOff>203200</xdr:colOff>
      <xdr:row>87</xdr:row>
      <xdr:rowOff>32385</xdr:rowOff>
    </xdr:to>
    <xdr:sp macro="" textlink="">
      <xdr:nvSpPr>
        <xdr:cNvPr id="269" name="フローチャート: 判断 268"/>
        <xdr:cNvSpPr/>
      </xdr:nvSpPr>
      <xdr:spPr>
        <a:xfrm>
          <a:off x="14221460" y="143008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42545</xdr:rowOff>
    </xdr:from>
    <xdr:ext cx="762000" cy="259080"/>
    <xdr:sp macro="" textlink="">
      <xdr:nvSpPr>
        <xdr:cNvPr id="270" name="テキスト ボックス 269"/>
        <xdr:cNvSpPr txBox="1"/>
      </xdr:nvSpPr>
      <xdr:spPr>
        <a:xfrm>
          <a:off x="13895070" y="14076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67945</xdr:rowOff>
    </xdr:from>
    <xdr:to xmlns:xdr="http://schemas.openxmlformats.org/drawingml/2006/spreadsheetDrawing">
      <xdr:col>64</xdr:col>
      <xdr:colOff>152400</xdr:colOff>
      <xdr:row>86</xdr:row>
      <xdr:rowOff>165100</xdr:rowOff>
    </xdr:to>
    <xdr:sp macro="" textlink="">
      <xdr:nvSpPr>
        <xdr:cNvPr id="271" name="フローチャート: 判断 270"/>
        <xdr:cNvSpPr/>
      </xdr:nvSpPr>
      <xdr:spPr>
        <a:xfrm>
          <a:off x="13340080" y="142665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8255</xdr:rowOff>
    </xdr:from>
    <xdr:ext cx="761365" cy="259080"/>
    <xdr:sp macro="" textlink="">
      <xdr:nvSpPr>
        <xdr:cNvPr id="272" name="テキスト ボックス 271"/>
        <xdr:cNvSpPr txBox="1"/>
      </xdr:nvSpPr>
      <xdr:spPr>
        <a:xfrm>
          <a:off x="13013690" y="14041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64970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81912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493964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05826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7" name="テキスト ボックス 276"/>
        <xdr:cNvSpPr txBox="1"/>
      </xdr:nvSpPr>
      <xdr:spPr>
        <a:xfrm>
          <a:off x="1317688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89</xdr:row>
      <xdr:rowOff>70485</xdr:rowOff>
    </xdr:from>
    <xdr:to xmlns:xdr="http://schemas.openxmlformats.org/drawingml/2006/spreadsheetDrawing">
      <xdr:col>81</xdr:col>
      <xdr:colOff>95250</xdr:colOff>
      <xdr:row>90</xdr:row>
      <xdr:rowOff>635</xdr:rowOff>
    </xdr:to>
    <xdr:sp macro="" textlink="">
      <xdr:nvSpPr>
        <xdr:cNvPr id="278" name="楕円 277"/>
        <xdr:cNvSpPr/>
      </xdr:nvSpPr>
      <xdr:spPr>
        <a:xfrm>
          <a:off x="16814800" y="1476438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137795</xdr:rowOff>
    </xdr:from>
    <xdr:ext cx="762000" cy="259080"/>
    <xdr:sp macro="" textlink="">
      <xdr:nvSpPr>
        <xdr:cNvPr id="279" name="給与水準   （国との比較）該当値テキスト"/>
        <xdr:cNvSpPr txBox="1"/>
      </xdr:nvSpPr>
      <xdr:spPr>
        <a:xfrm>
          <a:off x="16952595" y="14666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89</xdr:row>
      <xdr:rowOff>122555</xdr:rowOff>
    </xdr:from>
    <xdr:to xmlns:xdr="http://schemas.openxmlformats.org/drawingml/2006/spreadsheetDrawing">
      <xdr:col>77</xdr:col>
      <xdr:colOff>95250</xdr:colOff>
      <xdr:row>90</xdr:row>
      <xdr:rowOff>52705</xdr:rowOff>
    </xdr:to>
    <xdr:sp macro="" textlink="">
      <xdr:nvSpPr>
        <xdr:cNvPr id="280" name="楕円 279"/>
        <xdr:cNvSpPr/>
      </xdr:nvSpPr>
      <xdr:spPr>
        <a:xfrm>
          <a:off x="15984220" y="1481645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90</xdr:row>
      <xdr:rowOff>37465</xdr:rowOff>
    </xdr:from>
    <xdr:ext cx="736600" cy="259080"/>
    <xdr:sp macro="" textlink="">
      <xdr:nvSpPr>
        <xdr:cNvPr id="281" name="テキスト ボックス 280"/>
        <xdr:cNvSpPr txBox="1"/>
      </xdr:nvSpPr>
      <xdr:spPr>
        <a:xfrm>
          <a:off x="15655925" y="148964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89</xdr:row>
      <xdr:rowOff>1905</xdr:rowOff>
    </xdr:from>
    <xdr:to xmlns:xdr="http://schemas.openxmlformats.org/drawingml/2006/spreadsheetDrawing">
      <xdr:col>73</xdr:col>
      <xdr:colOff>44450</xdr:colOff>
      <xdr:row>89</xdr:row>
      <xdr:rowOff>103505</xdr:rowOff>
    </xdr:to>
    <xdr:sp macro="" textlink="">
      <xdr:nvSpPr>
        <xdr:cNvPr id="282" name="楕円 281"/>
        <xdr:cNvSpPr/>
      </xdr:nvSpPr>
      <xdr:spPr>
        <a:xfrm>
          <a:off x="15102840" y="1469580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89</xdr:row>
      <xdr:rowOff>88265</xdr:rowOff>
    </xdr:from>
    <xdr:ext cx="761365" cy="259080"/>
    <xdr:sp macro="" textlink="">
      <xdr:nvSpPr>
        <xdr:cNvPr id="283" name="テキスト ボックス 282"/>
        <xdr:cNvSpPr txBox="1"/>
      </xdr:nvSpPr>
      <xdr:spPr>
        <a:xfrm>
          <a:off x="14774545" y="147821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89</xdr:row>
      <xdr:rowOff>19050</xdr:rowOff>
    </xdr:from>
    <xdr:to xmlns:xdr="http://schemas.openxmlformats.org/drawingml/2006/spreadsheetDrawing">
      <xdr:col>68</xdr:col>
      <xdr:colOff>203200</xdr:colOff>
      <xdr:row>89</xdr:row>
      <xdr:rowOff>120650</xdr:rowOff>
    </xdr:to>
    <xdr:sp macro="" textlink="">
      <xdr:nvSpPr>
        <xdr:cNvPr id="284" name="楕円 283"/>
        <xdr:cNvSpPr/>
      </xdr:nvSpPr>
      <xdr:spPr>
        <a:xfrm>
          <a:off x="1422146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89</xdr:row>
      <xdr:rowOff>105410</xdr:rowOff>
    </xdr:from>
    <xdr:ext cx="762000" cy="259080"/>
    <xdr:sp macro="" textlink="">
      <xdr:nvSpPr>
        <xdr:cNvPr id="285" name="テキスト ボックス 284"/>
        <xdr:cNvSpPr txBox="1"/>
      </xdr:nvSpPr>
      <xdr:spPr>
        <a:xfrm>
          <a:off x="13895070" y="14799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89</xdr:row>
      <xdr:rowOff>19050</xdr:rowOff>
    </xdr:from>
    <xdr:to xmlns:xdr="http://schemas.openxmlformats.org/drawingml/2006/spreadsheetDrawing">
      <xdr:col>64</xdr:col>
      <xdr:colOff>152400</xdr:colOff>
      <xdr:row>89</xdr:row>
      <xdr:rowOff>120650</xdr:rowOff>
    </xdr:to>
    <xdr:sp macro="" textlink="">
      <xdr:nvSpPr>
        <xdr:cNvPr id="286" name="楕円 285"/>
        <xdr:cNvSpPr/>
      </xdr:nvSpPr>
      <xdr:spPr>
        <a:xfrm>
          <a:off x="1334008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105410</xdr:rowOff>
    </xdr:from>
    <xdr:ext cx="761365" cy="259080"/>
    <xdr:sp macro="" textlink="">
      <xdr:nvSpPr>
        <xdr:cNvPr id="287" name="テキスト ボックス 286"/>
        <xdr:cNvSpPr txBox="1"/>
      </xdr:nvSpPr>
      <xdr:spPr>
        <a:xfrm>
          <a:off x="13013690" y="14799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83185</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71079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9245"/>
    <xdr:sp macro="" textlink="">
      <xdr:nvSpPr>
        <xdr:cNvPr id="289" name="テキスト ボックス 288"/>
        <xdr:cNvSpPr txBox="1"/>
      </xdr:nvSpPr>
      <xdr:spPr>
        <a:xfrm>
          <a:off x="13226415" y="885190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775"/>
    <xdr:sp macro="" textlink="">
      <xdr:nvSpPr>
        <xdr:cNvPr id="290" name="テキスト ボックス 289"/>
        <xdr:cNvSpPr txBox="1"/>
      </xdr:nvSpPr>
      <xdr:spPr>
        <a:xfrm>
          <a:off x="15593695" y="88265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[13.87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808575" y="87503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808575" y="89281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44433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44433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089150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089150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71079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793367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793367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060670" y="95440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常備消防の単独設置や教育施策の充実により、類似団体内平均値を上回っている状況が続いている。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職員人件費が歳出の大きな割合を占めていることから、事務事業の見直しによる効率化や広域化、民間委託の推進等により適切な定員管理に努める。</a:t>
          </a:r>
          <a:endParaRPr kumimoji="1" lang="en-US" altLang="ja-JP" sz="12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250" cy="225425"/>
    <xdr:sp macro="" textlink="">
      <xdr:nvSpPr>
        <xdr:cNvPr id="301" name="テキスト ボックス 300"/>
        <xdr:cNvSpPr txBox="1"/>
      </xdr:nvSpPr>
      <xdr:spPr>
        <a:xfrm>
          <a:off x="12672695" y="90551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71079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1365" cy="258445"/>
    <xdr:sp macro="" textlink="">
      <xdr:nvSpPr>
        <xdr:cNvPr id="303" name="テキスト ボックス 302"/>
        <xdr:cNvSpPr txBox="1"/>
      </xdr:nvSpPr>
      <xdr:spPr>
        <a:xfrm>
          <a:off x="11956415" y="11421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4" name="直線コネクタ 303"/>
        <xdr:cNvCxnSpPr/>
      </xdr:nvCxnSpPr>
      <xdr:spPr>
        <a:xfrm>
          <a:off x="12710795" y="111740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1365" cy="259080"/>
    <xdr:sp macro="" textlink="">
      <xdr:nvSpPr>
        <xdr:cNvPr id="305" name="テキスト ボックス 304"/>
        <xdr:cNvSpPr txBox="1"/>
      </xdr:nvSpPr>
      <xdr:spPr>
        <a:xfrm>
          <a:off x="11956415" y="11038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6" name="直線コネクタ 305"/>
        <xdr:cNvCxnSpPr/>
      </xdr:nvCxnSpPr>
      <xdr:spPr>
        <a:xfrm>
          <a:off x="12710795" y="107842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1365" cy="259080"/>
    <xdr:sp macro="" textlink="">
      <xdr:nvSpPr>
        <xdr:cNvPr id="307" name="テキスト ボックス 306"/>
        <xdr:cNvSpPr txBox="1"/>
      </xdr:nvSpPr>
      <xdr:spPr>
        <a:xfrm>
          <a:off x="11956415" y="106483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8" name="直線コネクタ 307"/>
        <xdr:cNvCxnSpPr/>
      </xdr:nvCxnSpPr>
      <xdr:spPr>
        <a:xfrm>
          <a:off x="12710795" y="10401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1365" cy="258445"/>
    <xdr:sp macro="" textlink="">
      <xdr:nvSpPr>
        <xdr:cNvPr id="309" name="テキスト ボックス 308"/>
        <xdr:cNvSpPr txBox="1"/>
      </xdr:nvSpPr>
      <xdr:spPr>
        <a:xfrm>
          <a:off x="11956415" y="10259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0" name="直線コネクタ 309"/>
        <xdr:cNvCxnSpPr/>
      </xdr:nvCxnSpPr>
      <xdr:spPr>
        <a:xfrm>
          <a:off x="12710795" y="100120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1365" cy="259080"/>
    <xdr:sp macro="" textlink="">
      <xdr:nvSpPr>
        <xdr:cNvPr id="311" name="テキスト ボックス 310"/>
        <xdr:cNvSpPr txBox="1"/>
      </xdr:nvSpPr>
      <xdr:spPr>
        <a:xfrm>
          <a:off x="11956415" y="9876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2" name="直線コネクタ 311"/>
        <xdr:cNvCxnSpPr/>
      </xdr:nvCxnSpPr>
      <xdr:spPr>
        <a:xfrm>
          <a:off x="12710795" y="96221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1365" cy="259080"/>
    <xdr:sp macro="" textlink="">
      <xdr:nvSpPr>
        <xdr:cNvPr id="313" name="テキスト ボックス 312"/>
        <xdr:cNvSpPr txBox="1"/>
      </xdr:nvSpPr>
      <xdr:spPr>
        <a:xfrm>
          <a:off x="11956415" y="9486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71079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17145</xdr:rowOff>
    </xdr:from>
    <xdr:ext cx="761365" cy="258445"/>
    <xdr:sp macro="" textlink="">
      <xdr:nvSpPr>
        <xdr:cNvPr id="315" name="テキスト ボックス 314"/>
        <xdr:cNvSpPr txBox="1"/>
      </xdr:nvSpPr>
      <xdr:spPr>
        <a:xfrm>
          <a:off x="11956415" y="9097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71079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53975</xdr:rowOff>
    </xdr:from>
    <xdr:to xmlns:xdr="http://schemas.openxmlformats.org/drawingml/2006/spreadsheetDrawing">
      <xdr:col>81</xdr:col>
      <xdr:colOff>44450</xdr:colOff>
      <xdr:row>67</xdr:row>
      <xdr:rowOff>86360</xdr:rowOff>
    </xdr:to>
    <xdr:cxnSp macro="">
      <xdr:nvCxnSpPr>
        <xdr:cNvPr id="317" name="直線コネクタ 316"/>
        <xdr:cNvCxnSpPr/>
      </xdr:nvCxnSpPr>
      <xdr:spPr>
        <a:xfrm flipV="1">
          <a:off x="16863695" y="9794875"/>
          <a:ext cx="0" cy="1353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58420</xdr:rowOff>
    </xdr:from>
    <xdr:ext cx="762000" cy="258445"/>
    <xdr:sp macro="" textlink="">
      <xdr:nvSpPr>
        <xdr:cNvPr id="318" name="定員管理の状況最小値テキスト"/>
        <xdr:cNvSpPr txBox="1"/>
      </xdr:nvSpPr>
      <xdr:spPr>
        <a:xfrm>
          <a:off x="16952595" y="11120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86360</xdr:rowOff>
    </xdr:from>
    <xdr:to xmlns:xdr="http://schemas.openxmlformats.org/drawingml/2006/spreadsheetDrawing">
      <xdr:col>81</xdr:col>
      <xdr:colOff>133350</xdr:colOff>
      <xdr:row>67</xdr:row>
      <xdr:rowOff>86360</xdr:rowOff>
    </xdr:to>
    <xdr:cxnSp macro="">
      <xdr:nvCxnSpPr>
        <xdr:cNvPr id="319" name="直線コネクタ 318"/>
        <xdr:cNvCxnSpPr/>
      </xdr:nvCxnSpPr>
      <xdr:spPr>
        <a:xfrm>
          <a:off x="16776700" y="111480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140335</xdr:rowOff>
    </xdr:from>
    <xdr:ext cx="762000" cy="259080"/>
    <xdr:sp macro="" textlink="">
      <xdr:nvSpPr>
        <xdr:cNvPr id="320" name="定員管理の状況最大値テキスト"/>
        <xdr:cNvSpPr txBox="1"/>
      </xdr:nvSpPr>
      <xdr:spPr>
        <a:xfrm>
          <a:off x="16952595" y="9551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53975</xdr:rowOff>
    </xdr:from>
    <xdr:to xmlns:xdr="http://schemas.openxmlformats.org/drawingml/2006/spreadsheetDrawing">
      <xdr:col>81</xdr:col>
      <xdr:colOff>133350</xdr:colOff>
      <xdr:row>59</xdr:row>
      <xdr:rowOff>53975</xdr:rowOff>
    </xdr:to>
    <xdr:cxnSp macro="">
      <xdr:nvCxnSpPr>
        <xdr:cNvPr id="321" name="直線コネクタ 320"/>
        <xdr:cNvCxnSpPr/>
      </xdr:nvCxnSpPr>
      <xdr:spPr>
        <a:xfrm>
          <a:off x="16776700" y="97948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67</xdr:row>
      <xdr:rowOff>67945</xdr:rowOff>
    </xdr:from>
    <xdr:to xmlns:xdr="http://schemas.openxmlformats.org/drawingml/2006/spreadsheetDrawing">
      <xdr:col>81</xdr:col>
      <xdr:colOff>44450</xdr:colOff>
      <xdr:row>67</xdr:row>
      <xdr:rowOff>86360</xdr:rowOff>
    </xdr:to>
    <xdr:cxnSp macro="">
      <xdr:nvCxnSpPr>
        <xdr:cNvPr id="322" name="直線コネクタ 321"/>
        <xdr:cNvCxnSpPr/>
      </xdr:nvCxnSpPr>
      <xdr:spPr>
        <a:xfrm>
          <a:off x="16033115" y="11129645"/>
          <a:ext cx="8305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24130</xdr:rowOff>
    </xdr:from>
    <xdr:ext cx="762000" cy="258445"/>
    <xdr:sp macro="" textlink="">
      <xdr:nvSpPr>
        <xdr:cNvPr id="323" name="定員管理の状況平均値テキスト"/>
        <xdr:cNvSpPr txBox="1"/>
      </xdr:nvSpPr>
      <xdr:spPr>
        <a:xfrm>
          <a:off x="16952595" y="100952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7620</xdr:rowOff>
    </xdr:from>
    <xdr:to xmlns:xdr="http://schemas.openxmlformats.org/drawingml/2006/spreadsheetDrawing">
      <xdr:col>81</xdr:col>
      <xdr:colOff>95250</xdr:colOff>
      <xdr:row>62</xdr:row>
      <xdr:rowOff>109220</xdr:rowOff>
    </xdr:to>
    <xdr:sp macro="" textlink="">
      <xdr:nvSpPr>
        <xdr:cNvPr id="324" name="フローチャート: 判断 323"/>
        <xdr:cNvSpPr/>
      </xdr:nvSpPr>
      <xdr:spPr>
        <a:xfrm>
          <a:off x="16814800" y="1024382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67</xdr:row>
      <xdr:rowOff>43815</xdr:rowOff>
    </xdr:from>
    <xdr:to xmlns:xdr="http://schemas.openxmlformats.org/drawingml/2006/spreadsheetDrawing">
      <xdr:col>77</xdr:col>
      <xdr:colOff>44450</xdr:colOff>
      <xdr:row>67</xdr:row>
      <xdr:rowOff>67945</xdr:rowOff>
    </xdr:to>
    <xdr:cxnSp macro="">
      <xdr:nvCxnSpPr>
        <xdr:cNvPr id="325" name="直線コネクタ 324"/>
        <xdr:cNvCxnSpPr/>
      </xdr:nvCxnSpPr>
      <xdr:spPr>
        <a:xfrm>
          <a:off x="15153640" y="11105515"/>
          <a:ext cx="87947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48260</xdr:rowOff>
    </xdr:from>
    <xdr:to xmlns:xdr="http://schemas.openxmlformats.org/drawingml/2006/spreadsheetDrawing">
      <xdr:col>77</xdr:col>
      <xdr:colOff>95250</xdr:colOff>
      <xdr:row>62</xdr:row>
      <xdr:rowOff>149860</xdr:rowOff>
    </xdr:to>
    <xdr:sp macro="" textlink="">
      <xdr:nvSpPr>
        <xdr:cNvPr id="326" name="フローチャート: 判断 325"/>
        <xdr:cNvSpPr/>
      </xdr:nvSpPr>
      <xdr:spPr>
        <a:xfrm>
          <a:off x="15984220" y="1028446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160020</xdr:rowOff>
    </xdr:from>
    <xdr:ext cx="736600" cy="258445"/>
    <xdr:sp macro="" textlink="">
      <xdr:nvSpPr>
        <xdr:cNvPr id="327" name="テキスト ボックス 326"/>
        <xdr:cNvSpPr txBox="1"/>
      </xdr:nvSpPr>
      <xdr:spPr>
        <a:xfrm>
          <a:off x="15655925" y="100660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66</xdr:row>
      <xdr:rowOff>153035</xdr:rowOff>
    </xdr:from>
    <xdr:to xmlns:xdr="http://schemas.openxmlformats.org/drawingml/2006/spreadsheetDrawing">
      <xdr:col>72</xdr:col>
      <xdr:colOff>203200</xdr:colOff>
      <xdr:row>67</xdr:row>
      <xdr:rowOff>43815</xdr:rowOff>
    </xdr:to>
    <xdr:cxnSp macro="">
      <xdr:nvCxnSpPr>
        <xdr:cNvPr id="328" name="直線コネクタ 327"/>
        <xdr:cNvCxnSpPr/>
      </xdr:nvCxnSpPr>
      <xdr:spPr>
        <a:xfrm>
          <a:off x="14272260" y="11049635"/>
          <a:ext cx="88138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19685</xdr:rowOff>
    </xdr:from>
    <xdr:to xmlns:xdr="http://schemas.openxmlformats.org/drawingml/2006/spreadsheetDrawing">
      <xdr:col>73</xdr:col>
      <xdr:colOff>44450</xdr:colOff>
      <xdr:row>62</xdr:row>
      <xdr:rowOff>121285</xdr:rowOff>
    </xdr:to>
    <xdr:sp macro="" textlink="">
      <xdr:nvSpPr>
        <xdr:cNvPr id="329" name="フローチャート: 判断 328"/>
        <xdr:cNvSpPr/>
      </xdr:nvSpPr>
      <xdr:spPr>
        <a:xfrm>
          <a:off x="15102840" y="1025588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131445</xdr:rowOff>
    </xdr:from>
    <xdr:ext cx="761365" cy="258445"/>
    <xdr:sp macro="" textlink="">
      <xdr:nvSpPr>
        <xdr:cNvPr id="330" name="テキスト ボックス 329"/>
        <xdr:cNvSpPr txBox="1"/>
      </xdr:nvSpPr>
      <xdr:spPr>
        <a:xfrm>
          <a:off x="14774545" y="100374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66</xdr:row>
      <xdr:rowOff>153035</xdr:rowOff>
    </xdr:from>
    <xdr:to xmlns:xdr="http://schemas.openxmlformats.org/drawingml/2006/spreadsheetDrawing">
      <xdr:col>68</xdr:col>
      <xdr:colOff>152400</xdr:colOff>
      <xdr:row>67</xdr:row>
      <xdr:rowOff>43815</xdr:rowOff>
    </xdr:to>
    <xdr:cxnSp macro="">
      <xdr:nvCxnSpPr>
        <xdr:cNvPr id="331" name="直線コネクタ 330"/>
        <xdr:cNvCxnSpPr/>
      </xdr:nvCxnSpPr>
      <xdr:spPr>
        <a:xfrm flipV="1">
          <a:off x="13390880" y="11049635"/>
          <a:ext cx="88138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165100</xdr:rowOff>
    </xdr:from>
    <xdr:to xmlns:xdr="http://schemas.openxmlformats.org/drawingml/2006/spreadsheetDrawing">
      <xdr:col>68</xdr:col>
      <xdr:colOff>203200</xdr:colOff>
      <xdr:row>62</xdr:row>
      <xdr:rowOff>97155</xdr:rowOff>
    </xdr:to>
    <xdr:sp macro="" textlink="">
      <xdr:nvSpPr>
        <xdr:cNvPr id="332" name="フローチャート: 判断 331"/>
        <xdr:cNvSpPr/>
      </xdr:nvSpPr>
      <xdr:spPr>
        <a:xfrm>
          <a:off x="14221460" y="102362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107315</xdr:rowOff>
    </xdr:from>
    <xdr:ext cx="762000" cy="259080"/>
    <xdr:sp macro="" textlink="">
      <xdr:nvSpPr>
        <xdr:cNvPr id="333" name="テキスト ボックス 332"/>
        <xdr:cNvSpPr txBox="1"/>
      </xdr:nvSpPr>
      <xdr:spPr>
        <a:xfrm>
          <a:off x="13895070" y="1001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147320</xdr:rowOff>
    </xdr:from>
    <xdr:to xmlns:xdr="http://schemas.openxmlformats.org/drawingml/2006/spreadsheetDrawing">
      <xdr:col>64</xdr:col>
      <xdr:colOff>152400</xdr:colOff>
      <xdr:row>62</xdr:row>
      <xdr:rowOff>77470</xdr:rowOff>
    </xdr:to>
    <xdr:sp macro="" textlink="">
      <xdr:nvSpPr>
        <xdr:cNvPr id="334" name="フローチャート: 判断 333"/>
        <xdr:cNvSpPr/>
      </xdr:nvSpPr>
      <xdr:spPr>
        <a:xfrm>
          <a:off x="13340080" y="10218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87630</xdr:rowOff>
    </xdr:from>
    <xdr:ext cx="761365" cy="258445"/>
    <xdr:sp macro="" textlink="">
      <xdr:nvSpPr>
        <xdr:cNvPr id="335" name="テキスト ボックス 334"/>
        <xdr:cNvSpPr txBox="1"/>
      </xdr:nvSpPr>
      <xdr:spPr>
        <a:xfrm>
          <a:off x="13013690" y="999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2000" cy="259080"/>
    <xdr:sp macro="" textlink="">
      <xdr:nvSpPr>
        <xdr:cNvPr id="336" name="テキスト ボックス 335"/>
        <xdr:cNvSpPr txBox="1"/>
      </xdr:nvSpPr>
      <xdr:spPr>
        <a:xfrm>
          <a:off x="1664970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2000" cy="259080"/>
    <xdr:sp macro="" textlink="">
      <xdr:nvSpPr>
        <xdr:cNvPr id="337" name="テキスト ボックス 336"/>
        <xdr:cNvSpPr txBox="1"/>
      </xdr:nvSpPr>
      <xdr:spPr>
        <a:xfrm>
          <a:off x="1581912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165100</xdr:rowOff>
    </xdr:from>
    <xdr:ext cx="762000" cy="259080"/>
    <xdr:sp macro="" textlink="">
      <xdr:nvSpPr>
        <xdr:cNvPr id="338" name="テキスト ボックス 337"/>
        <xdr:cNvSpPr txBox="1"/>
      </xdr:nvSpPr>
      <xdr:spPr>
        <a:xfrm>
          <a:off x="14939645"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62000" cy="259080"/>
    <xdr:sp macro="" textlink="">
      <xdr:nvSpPr>
        <xdr:cNvPr id="339" name="テキスト ボックス 338"/>
        <xdr:cNvSpPr txBox="1"/>
      </xdr:nvSpPr>
      <xdr:spPr>
        <a:xfrm>
          <a:off x="14058265"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1365" cy="259080"/>
    <xdr:sp macro="" textlink="">
      <xdr:nvSpPr>
        <xdr:cNvPr id="340" name="テキスト ボックス 339"/>
        <xdr:cNvSpPr txBox="1"/>
      </xdr:nvSpPr>
      <xdr:spPr>
        <a:xfrm>
          <a:off x="13176885"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67</xdr:row>
      <xdr:rowOff>35560</xdr:rowOff>
    </xdr:from>
    <xdr:to xmlns:xdr="http://schemas.openxmlformats.org/drawingml/2006/spreadsheetDrawing">
      <xdr:col>81</xdr:col>
      <xdr:colOff>95250</xdr:colOff>
      <xdr:row>67</xdr:row>
      <xdr:rowOff>137160</xdr:rowOff>
    </xdr:to>
    <xdr:sp macro="" textlink="">
      <xdr:nvSpPr>
        <xdr:cNvPr id="341" name="楕円 340"/>
        <xdr:cNvSpPr/>
      </xdr:nvSpPr>
      <xdr:spPr>
        <a:xfrm>
          <a:off x="16814800" y="1109726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66</xdr:row>
      <xdr:rowOff>102870</xdr:rowOff>
    </xdr:from>
    <xdr:ext cx="762000" cy="259080"/>
    <xdr:sp macro="" textlink="">
      <xdr:nvSpPr>
        <xdr:cNvPr id="342" name="定員管理の状況該当値テキスト"/>
        <xdr:cNvSpPr txBox="1"/>
      </xdr:nvSpPr>
      <xdr:spPr>
        <a:xfrm>
          <a:off x="16952595"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67</xdr:row>
      <xdr:rowOff>17145</xdr:rowOff>
    </xdr:from>
    <xdr:to xmlns:xdr="http://schemas.openxmlformats.org/drawingml/2006/spreadsheetDrawing">
      <xdr:col>77</xdr:col>
      <xdr:colOff>95250</xdr:colOff>
      <xdr:row>67</xdr:row>
      <xdr:rowOff>118745</xdr:rowOff>
    </xdr:to>
    <xdr:sp macro="" textlink="">
      <xdr:nvSpPr>
        <xdr:cNvPr id="343" name="楕円 342"/>
        <xdr:cNvSpPr/>
      </xdr:nvSpPr>
      <xdr:spPr>
        <a:xfrm>
          <a:off x="15984220" y="1107884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67</xdr:row>
      <xdr:rowOff>103505</xdr:rowOff>
    </xdr:from>
    <xdr:ext cx="736600" cy="259080"/>
    <xdr:sp macro="" textlink="">
      <xdr:nvSpPr>
        <xdr:cNvPr id="344" name="テキスト ボックス 343"/>
        <xdr:cNvSpPr txBox="1"/>
      </xdr:nvSpPr>
      <xdr:spPr>
        <a:xfrm>
          <a:off x="15655925" y="11165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66</xdr:row>
      <xdr:rowOff>164465</xdr:rowOff>
    </xdr:from>
    <xdr:to xmlns:xdr="http://schemas.openxmlformats.org/drawingml/2006/spreadsheetDrawing">
      <xdr:col>73</xdr:col>
      <xdr:colOff>44450</xdr:colOff>
      <xdr:row>67</xdr:row>
      <xdr:rowOff>94615</xdr:rowOff>
    </xdr:to>
    <xdr:sp macro="" textlink="">
      <xdr:nvSpPr>
        <xdr:cNvPr id="345" name="楕円 344"/>
        <xdr:cNvSpPr/>
      </xdr:nvSpPr>
      <xdr:spPr>
        <a:xfrm>
          <a:off x="15102840" y="1106106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67</xdr:row>
      <xdr:rowOff>79375</xdr:rowOff>
    </xdr:from>
    <xdr:ext cx="761365" cy="259080"/>
    <xdr:sp macro="" textlink="">
      <xdr:nvSpPr>
        <xdr:cNvPr id="346" name="テキスト ボックス 345"/>
        <xdr:cNvSpPr txBox="1"/>
      </xdr:nvSpPr>
      <xdr:spPr>
        <a:xfrm>
          <a:off x="14774545" y="11141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66</xdr:row>
      <xdr:rowOff>102235</xdr:rowOff>
    </xdr:from>
    <xdr:to xmlns:xdr="http://schemas.openxmlformats.org/drawingml/2006/spreadsheetDrawing">
      <xdr:col>68</xdr:col>
      <xdr:colOff>203200</xdr:colOff>
      <xdr:row>67</xdr:row>
      <xdr:rowOff>32385</xdr:rowOff>
    </xdr:to>
    <xdr:sp macro="" textlink="">
      <xdr:nvSpPr>
        <xdr:cNvPr id="347" name="楕円 346"/>
        <xdr:cNvSpPr/>
      </xdr:nvSpPr>
      <xdr:spPr>
        <a:xfrm>
          <a:off x="14221460" y="10998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67</xdr:row>
      <xdr:rowOff>17145</xdr:rowOff>
    </xdr:from>
    <xdr:ext cx="762000" cy="258445"/>
    <xdr:sp macro="" textlink="">
      <xdr:nvSpPr>
        <xdr:cNvPr id="348" name="テキスト ボックス 347"/>
        <xdr:cNvSpPr txBox="1"/>
      </xdr:nvSpPr>
      <xdr:spPr>
        <a:xfrm>
          <a:off x="13895070" y="11078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66</xdr:row>
      <xdr:rowOff>164465</xdr:rowOff>
    </xdr:from>
    <xdr:to xmlns:xdr="http://schemas.openxmlformats.org/drawingml/2006/spreadsheetDrawing">
      <xdr:col>64</xdr:col>
      <xdr:colOff>152400</xdr:colOff>
      <xdr:row>67</xdr:row>
      <xdr:rowOff>94615</xdr:rowOff>
    </xdr:to>
    <xdr:sp macro="" textlink="">
      <xdr:nvSpPr>
        <xdr:cNvPr id="349" name="楕円 348"/>
        <xdr:cNvSpPr/>
      </xdr:nvSpPr>
      <xdr:spPr>
        <a:xfrm>
          <a:off x="13340080" y="110610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67</xdr:row>
      <xdr:rowOff>79375</xdr:rowOff>
    </xdr:from>
    <xdr:ext cx="761365" cy="259080"/>
    <xdr:sp macro="" textlink="">
      <xdr:nvSpPr>
        <xdr:cNvPr id="350" name="テキスト ボックス 349"/>
        <xdr:cNvSpPr txBox="1"/>
      </xdr:nvSpPr>
      <xdr:spPr>
        <a:xfrm>
          <a:off x="13013690" y="11141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71079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2" name="テキスト ボックス 351"/>
        <xdr:cNvSpPr txBox="1"/>
      </xdr:nvSpPr>
      <xdr:spPr>
        <a:xfrm>
          <a:off x="13551535" y="518160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5268575" y="51562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1.3%]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808575" y="50800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808575" y="52641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44433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44433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089150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089150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71079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793367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793367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060670" y="58737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類似団体内平均地と比較すると非常に低い値を維持している。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今後も引き続き緊急性の度合いや住民ニーズを的確に把握し、適切な地方債の発行に努める。</a:t>
          </a:r>
          <a:endParaRPr kumimoji="1" lang="en-US" altLang="ja-JP" sz="12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7815" cy="225425"/>
    <xdr:sp macro="" textlink="">
      <xdr:nvSpPr>
        <xdr:cNvPr id="364" name="テキスト ボックス 363"/>
        <xdr:cNvSpPr txBox="1"/>
      </xdr:nvSpPr>
      <xdr:spPr>
        <a:xfrm>
          <a:off x="12672695" y="53848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71079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1365" cy="258445"/>
    <xdr:sp macro="" textlink="">
      <xdr:nvSpPr>
        <xdr:cNvPr id="366" name="テキスト ボックス 365"/>
        <xdr:cNvSpPr txBox="1"/>
      </xdr:nvSpPr>
      <xdr:spPr>
        <a:xfrm>
          <a:off x="11956415" y="7757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74295</xdr:rowOff>
    </xdr:from>
    <xdr:to xmlns:xdr="http://schemas.openxmlformats.org/drawingml/2006/spreadsheetDrawing">
      <xdr:col>85</xdr:col>
      <xdr:colOff>95250</xdr:colOff>
      <xdr:row>45</xdr:row>
      <xdr:rowOff>74295</xdr:rowOff>
    </xdr:to>
    <xdr:cxnSp macro="">
      <xdr:nvCxnSpPr>
        <xdr:cNvPr id="367" name="直線コネクタ 366"/>
        <xdr:cNvCxnSpPr/>
      </xdr:nvCxnSpPr>
      <xdr:spPr>
        <a:xfrm>
          <a:off x="12710795" y="75037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1365" cy="259080"/>
    <xdr:sp macro="" textlink="">
      <xdr:nvSpPr>
        <xdr:cNvPr id="368" name="テキスト ボックス 367"/>
        <xdr:cNvSpPr txBox="1"/>
      </xdr:nvSpPr>
      <xdr:spPr>
        <a:xfrm>
          <a:off x="11956415" y="73679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710795" y="7113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1365" cy="259080"/>
    <xdr:sp macro="" textlink="">
      <xdr:nvSpPr>
        <xdr:cNvPr id="370" name="テキスト ボックス 369"/>
        <xdr:cNvSpPr txBox="1"/>
      </xdr:nvSpPr>
      <xdr:spPr>
        <a:xfrm>
          <a:off x="11956415" y="69780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710795" y="6731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1365" cy="258445"/>
    <xdr:sp macro="" textlink="">
      <xdr:nvSpPr>
        <xdr:cNvPr id="372" name="テキスト ボックス 371"/>
        <xdr:cNvSpPr txBox="1"/>
      </xdr:nvSpPr>
      <xdr:spPr>
        <a:xfrm>
          <a:off x="11956415" y="6595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710795" y="63417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97155</xdr:rowOff>
    </xdr:from>
    <xdr:ext cx="761365" cy="258445"/>
    <xdr:sp macro="" textlink="">
      <xdr:nvSpPr>
        <xdr:cNvPr id="374" name="テキスト ボックス 373"/>
        <xdr:cNvSpPr txBox="1"/>
      </xdr:nvSpPr>
      <xdr:spPr>
        <a:xfrm>
          <a:off x="11956415" y="6205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710795" y="59518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6" name="直線コネクタ 375"/>
        <xdr:cNvCxnSpPr/>
      </xdr:nvCxnSpPr>
      <xdr:spPr>
        <a:xfrm>
          <a:off x="1271079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7" name="公債費負担の状況グラフ枠"/>
        <xdr:cNvSpPr/>
      </xdr:nvSpPr>
      <xdr:spPr>
        <a:xfrm>
          <a:off x="1271079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134620</xdr:rowOff>
    </xdr:from>
    <xdr:to xmlns:xdr="http://schemas.openxmlformats.org/drawingml/2006/spreadsheetDrawing">
      <xdr:col>81</xdr:col>
      <xdr:colOff>44450</xdr:colOff>
      <xdr:row>45</xdr:row>
      <xdr:rowOff>98425</xdr:rowOff>
    </xdr:to>
    <xdr:cxnSp macro="">
      <xdr:nvCxnSpPr>
        <xdr:cNvPr id="378" name="直線コネクタ 377"/>
        <xdr:cNvCxnSpPr/>
      </xdr:nvCxnSpPr>
      <xdr:spPr>
        <a:xfrm flipV="1">
          <a:off x="16863695" y="6243320"/>
          <a:ext cx="0" cy="1284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70485</xdr:rowOff>
    </xdr:from>
    <xdr:ext cx="762000" cy="259080"/>
    <xdr:sp macro="" textlink="">
      <xdr:nvSpPr>
        <xdr:cNvPr id="379" name="公債費負担の状況最小値テキスト"/>
        <xdr:cNvSpPr txBox="1"/>
      </xdr:nvSpPr>
      <xdr:spPr>
        <a:xfrm>
          <a:off x="16952595" y="7499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98425</xdr:rowOff>
    </xdr:from>
    <xdr:to xmlns:xdr="http://schemas.openxmlformats.org/drawingml/2006/spreadsheetDrawing">
      <xdr:col>81</xdr:col>
      <xdr:colOff>133350</xdr:colOff>
      <xdr:row>45</xdr:row>
      <xdr:rowOff>98425</xdr:rowOff>
    </xdr:to>
    <xdr:cxnSp macro="">
      <xdr:nvCxnSpPr>
        <xdr:cNvPr id="380" name="直線コネクタ 379"/>
        <xdr:cNvCxnSpPr/>
      </xdr:nvCxnSpPr>
      <xdr:spPr>
        <a:xfrm>
          <a:off x="16776700" y="752792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50165</xdr:rowOff>
    </xdr:from>
    <xdr:ext cx="762000" cy="258445"/>
    <xdr:sp macro="" textlink="">
      <xdr:nvSpPr>
        <xdr:cNvPr id="381" name="公債費負担の状況最大値テキスト"/>
        <xdr:cNvSpPr txBox="1"/>
      </xdr:nvSpPr>
      <xdr:spPr>
        <a:xfrm>
          <a:off x="16952595" y="5993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134620</xdr:rowOff>
    </xdr:from>
    <xdr:to xmlns:xdr="http://schemas.openxmlformats.org/drawingml/2006/spreadsheetDrawing">
      <xdr:col>81</xdr:col>
      <xdr:colOff>133350</xdr:colOff>
      <xdr:row>37</xdr:row>
      <xdr:rowOff>134620</xdr:rowOff>
    </xdr:to>
    <xdr:cxnSp macro="">
      <xdr:nvCxnSpPr>
        <xdr:cNvPr id="382" name="直線コネクタ 381"/>
        <xdr:cNvCxnSpPr/>
      </xdr:nvCxnSpPr>
      <xdr:spPr>
        <a:xfrm>
          <a:off x="16776700" y="624332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118745</xdr:rowOff>
    </xdr:from>
    <xdr:to xmlns:xdr="http://schemas.openxmlformats.org/drawingml/2006/spreadsheetDrawing">
      <xdr:col>81</xdr:col>
      <xdr:colOff>44450</xdr:colOff>
      <xdr:row>37</xdr:row>
      <xdr:rowOff>134620</xdr:rowOff>
    </xdr:to>
    <xdr:cxnSp macro="">
      <xdr:nvCxnSpPr>
        <xdr:cNvPr id="383" name="直線コネクタ 382"/>
        <xdr:cNvCxnSpPr/>
      </xdr:nvCxnSpPr>
      <xdr:spPr>
        <a:xfrm>
          <a:off x="16033115" y="6227445"/>
          <a:ext cx="8305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142240</xdr:rowOff>
    </xdr:from>
    <xdr:ext cx="762000" cy="259080"/>
    <xdr:sp macro="" textlink="">
      <xdr:nvSpPr>
        <xdr:cNvPr id="384" name="公債費負担の状況平均値テキスト"/>
        <xdr:cNvSpPr txBox="1"/>
      </xdr:nvSpPr>
      <xdr:spPr>
        <a:xfrm>
          <a:off x="16952595" y="6911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165100</xdr:rowOff>
    </xdr:from>
    <xdr:to xmlns:xdr="http://schemas.openxmlformats.org/drawingml/2006/spreadsheetDrawing">
      <xdr:col>81</xdr:col>
      <xdr:colOff>95250</xdr:colOff>
      <xdr:row>42</xdr:row>
      <xdr:rowOff>100330</xdr:rowOff>
    </xdr:to>
    <xdr:sp macro="" textlink="">
      <xdr:nvSpPr>
        <xdr:cNvPr id="385" name="フローチャート: 判断 384"/>
        <xdr:cNvSpPr/>
      </xdr:nvSpPr>
      <xdr:spPr>
        <a:xfrm>
          <a:off x="16814800" y="6934200"/>
          <a:ext cx="9969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110490</xdr:rowOff>
    </xdr:from>
    <xdr:to xmlns:xdr="http://schemas.openxmlformats.org/drawingml/2006/spreadsheetDrawing">
      <xdr:col>77</xdr:col>
      <xdr:colOff>44450</xdr:colOff>
      <xdr:row>37</xdr:row>
      <xdr:rowOff>118745</xdr:rowOff>
    </xdr:to>
    <xdr:cxnSp macro="">
      <xdr:nvCxnSpPr>
        <xdr:cNvPr id="386" name="直線コネクタ 385"/>
        <xdr:cNvCxnSpPr/>
      </xdr:nvCxnSpPr>
      <xdr:spPr>
        <a:xfrm>
          <a:off x="15153640" y="6219190"/>
          <a:ext cx="8794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42</xdr:row>
      <xdr:rowOff>38735</xdr:rowOff>
    </xdr:from>
    <xdr:to xmlns:xdr="http://schemas.openxmlformats.org/drawingml/2006/spreadsheetDrawing">
      <xdr:col>77</xdr:col>
      <xdr:colOff>95250</xdr:colOff>
      <xdr:row>42</xdr:row>
      <xdr:rowOff>140335</xdr:rowOff>
    </xdr:to>
    <xdr:sp macro="" textlink="">
      <xdr:nvSpPr>
        <xdr:cNvPr id="387" name="フローチャート: 判断 386"/>
        <xdr:cNvSpPr/>
      </xdr:nvSpPr>
      <xdr:spPr>
        <a:xfrm>
          <a:off x="15984220" y="697293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125095</xdr:rowOff>
    </xdr:from>
    <xdr:ext cx="736600" cy="258445"/>
    <xdr:sp macro="" textlink="">
      <xdr:nvSpPr>
        <xdr:cNvPr id="388" name="テキスト ボックス 387"/>
        <xdr:cNvSpPr txBox="1"/>
      </xdr:nvSpPr>
      <xdr:spPr>
        <a:xfrm>
          <a:off x="15655925" y="70592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110490</xdr:rowOff>
    </xdr:from>
    <xdr:to xmlns:xdr="http://schemas.openxmlformats.org/drawingml/2006/spreadsheetDrawing">
      <xdr:col>72</xdr:col>
      <xdr:colOff>203200</xdr:colOff>
      <xdr:row>37</xdr:row>
      <xdr:rowOff>158750</xdr:rowOff>
    </xdr:to>
    <xdr:cxnSp macro="">
      <xdr:nvCxnSpPr>
        <xdr:cNvPr id="389" name="直線コネクタ 388"/>
        <xdr:cNvCxnSpPr/>
      </xdr:nvCxnSpPr>
      <xdr:spPr>
        <a:xfrm flipV="1">
          <a:off x="14272260" y="6219190"/>
          <a:ext cx="8813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42</xdr:row>
      <xdr:rowOff>46990</xdr:rowOff>
    </xdr:from>
    <xdr:to xmlns:xdr="http://schemas.openxmlformats.org/drawingml/2006/spreadsheetDrawing">
      <xdr:col>73</xdr:col>
      <xdr:colOff>44450</xdr:colOff>
      <xdr:row>42</xdr:row>
      <xdr:rowOff>149225</xdr:rowOff>
    </xdr:to>
    <xdr:sp macro="" textlink="">
      <xdr:nvSpPr>
        <xdr:cNvPr id="390" name="フローチャート: 判断 389"/>
        <xdr:cNvSpPr/>
      </xdr:nvSpPr>
      <xdr:spPr>
        <a:xfrm>
          <a:off x="15102840" y="6981190"/>
          <a:ext cx="9969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133350</xdr:rowOff>
    </xdr:from>
    <xdr:ext cx="761365" cy="259080"/>
    <xdr:sp macro="" textlink="">
      <xdr:nvSpPr>
        <xdr:cNvPr id="391" name="テキスト ボックス 390"/>
        <xdr:cNvSpPr txBox="1"/>
      </xdr:nvSpPr>
      <xdr:spPr>
        <a:xfrm>
          <a:off x="14774545" y="7067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158750</xdr:rowOff>
    </xdr:from>
    <xdr:to xmlns:xdr="http://schemas.openxmlformats.org/drawingml/2006/spreadsheetDrawing">
      <xdr:col>68</xdr:col>
      <xdr:colOff>152400</xdr:colOff>
      <xdr:row>38</xdr:row>
      <xdr:rowOff>75565</xdr:rowOff>
    </xdr:to>
    <xdr:cxnSp macro="">
      <xdr:nvCxnSpPr>
        <xdr:cNvPr id="392" name="直線コネクタ 391"/>
        <xdr:cNvCxnSpPr/>
      </xdr:nvCxnSpPr>
      <xdr:spPr>
        <a:xfrm flipV="1">
          <a:off x="13390880" y="6267450"/>
          <a:ext cx="88138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46990</xdr:rowOff>
    </xdr:from>
    <xdr:to xmlns:xdr="http://schemas.openxmlformats.org/drawingml/2006/spreadsheetDrawing">
      <xdr:col>68</xdr:col>
      <xdr:colOff>203200</xdr:colOff>
      <xdr:row>42</xdr:row>
      <xdr:rowOff>149225</xdr:rowOff>
    </xdr:to>
    <xdr:sp macro="" textlink="">
      <xdr:nvSpPr>
        <xdr:cNvPr id="393" name="フローチャート: 判断 392"/>
        <xdr:cNvSpPr/>
      </xdr:nvSpPr>
      <xdr:spPr>
        <a:xfrm>
          <a:off x="14221460" y="69811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133350</xdr:rowOff>
    </xdr:from>
    <xdr:ext cx="762000" cy="259080"/>
    <xdr:sp macro="" textlink="">
      <xdr:nvSpPr>
        <xdr:cNvPr id="394" name="テキスト ボックス 393"/>
        <xdr:cNvSpPr txBox="1"/>
      </xdr:nvSpPr>
      <xdr:spPr>
        <a:xfrm>
          <a:off x="13895070" y="706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62865</xdr:rowOff>
    </xdr:from>
    <xdr:to xmlns:xdr="http://schemas.openxmlformats.org/drawingml/2006/spreadsheetDrawing">
      <xdr:col>64</xdr:col>
      <xdr:colOff>152400</xdr:colOff>
      <xdr:row>42</xdr:row>
      <xdr:rowOff>164465</xdr:rowOff>
    </xdr:to>
    <xdr:sp macro="" textlink="">
      <xdr:nvSpPr>
        <xdr:cNvPr id="395" name="フローチャート: 判断 394"/>
        <xdr:cNvSpPr/>
      </xdr:nvSpPr>
      <xdr:spPr>
        <a:xfrm>
          <a:off x="13340080" y="699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149225</xdr:rowOff>
    </xdr:from>
    <xdr:ext cx="761365" cy="258445"/>
    <xdr:sp macro="" textlink="">
      <xdr:nvSpPr>
        <xdr:cNvPr id="396" name="テキスト ボックス 395"/>
        <xdr:cNvSpPr txBox="1"/>
      </xdr:nvSpPr>
      <xdr:spPr>
        <a:xfrm>
          <a:off x="13013690" y="7083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8445"/>
    <xdr:sp macro="" textlink="">
      <xdr:nvSpPr>
        <xdr:cNvPr id="397" name="テキスト ボックス 396"/>
        <xdr:cNvSpPr txBox="1"/>
      </xdr:nvSpPr>
      <xdr:spPr>
        <a:xfrm>
          <a:off x="1664970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8445"/>
    <xdr:sp macro="" textlink="">
      <xdr:nvSpPr>
        <xdr:cNvPr id="398" name="テキスト ボックス 397"/>
        <xdr:cNvSpPr txBox="1"/>
      </xdr:nvSpPr>
      <xdr:spPr>
        <a:xfrm>
          <a:off x="1581912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8445"/>
    <xdr:sp macro="" textlink="">
      <xdr:nvSpPr>
        <xdr:cNvPr id="399" name="テキスト ボックス 398"/>
        <xdr:cNvSpPr txBox="1"/>
      </xdr:nvSpPr>
      <xdr:spPr>
        <a:xfrm>
          <a:off x="1493964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8445"/>
    <xdr:sp macro="" textlink="">
      <xdr:nvSpPr>
        <xdr:cNvPr id="400" name="テキスト ボックス 399"/>
        <xdr:cNvSpPr txBox="1"/>
      </xdr:nvSpPr>
      <xdr:spPr>
        <a:xfrm>
          <a:off x="1405826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8445"/>
    <xdr:sp macro="" textlink="">
      <xdr:nvSpPr>
        <xdr:cNvPr id="401" name="テキスト ボックス 400"/>
        <xdr:cNvSpPr txBox="1"/>
      </xdr:nvSpPr>
      <xdr:spPr>
        <a:xfrm>
          <a:off x="1317688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83820</xdr:rowOff>
    </xdr:from>
    <xdr:to xmlns:xdr="http://schemas.openxmlformats.org/drawingml/2006/spreadsheetDrawing">
      <xdr:col>81</xdr:col>
      <xdr:colOff>95250</xdr:colOff>
      <xdr:row>38</xdr:row>
      <xdr:rowOff>13970</xdr:rowOff>
    </xdr:to>
    <xdr:sp macro="" textlink="">
      <xdr:nvSpPr>
        <xdr:cNvPr id="402" name="楕円 401"/>
        <xdr:cNvSpPr/>
      </xdr:nvSpPr>
      <xdr:spPr>
        <a:xfrm>
          <a:off x="16814800" y="619252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5080</xdr:rowOff>
    </xdr:from>
    <xdr:ext cx="762000" cy="259080"/>
    <xdr:sp macro="" textlink="">
      <xdr:nvSpPr>
        <xdr:cNvPr id="403" name="公債費負担の状況該当値テキスト"/>
        <xdr:cNvSpPr txBox="1"/>
      </xdr:nvSpPr>
      <xdr:spPr>
        <a:xfrm>
          <a:off x="16952595" y="611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67945</xdr:rowOff>
    </xdr:from>
    <xdr:to xmlns:xdr="http://schemas.openxmlformats.org/drawingml/2006/spreadsheetDrawing">
      <xdr:col>77</xdr:col>
      <xdr:colOff>95250</xdr:colOff>
      <xdr:row>37</xdr:row>
      <xdr:rowOff>165100</xdr:rowOff>
    </xdr:to>
    <xdr:sp macro="" textlink="">
      <xdr:nvSpPr>
        <xdr:cNvPr id="404" name="楕円 403"/>
        <xdr:cNvSpPr/>
      </xdr:nvSpPr>
      <xdr:spPr>
        <a:xfrm>
          <a:off x="15984220" y="6176645"/>
          <a:ext cx="9969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36</xdr:row>
      <xdr:rowOff>8255</xdr:rowOff>
    </xdr:from>
    <xdr:ext cx="736600" cy="259080"/>
    <xdr:sp macro="" textlink="">
      <xdr:nvSpPr>
        <xdr:cNvPr id="405" name="テキスト ボックス 404"/>
        <xdr:cNvSpPr txBox="1"/>
      </xdr:nvSpPr>
      <xdr:spPr>
        <a:xfrm>
          <a:off x="15655925" y="5951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59690</xdr:rowOff>
    </xdr:from>
    <xdr:to xmlns:xdr="http://schemas.openxmlformats.org/drawingml/2006/spreadsheetDrawing">
      <xdr:col>73</xdr:col>
      <xdr:colOff>44450</xdr:colOff>
      <xdr:row>37</xdr:row>
      <xdr:rowOff>161290</xdr:rowOff>
    </xdr:to>
    <xdr:sp macro="" textlink="">
      <xdr:nvSpPr>
        <xdr:cNvPr id="406" name="楕円 405"/>
        <xdr:cNvSpPr/>
      </xdr:nvSpPr>
      <xdr:spPr>
        <a:xfrm>
          <a:off x="15102840" y="616839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36</xdr:row>
      <xdr:rowOff>0</xdr:rowOff>
    </xdr:from>
    <xdr:ext cx="761365" cy="259080"/>
    <xdr:sp macro="" textlink="">
      <xdr:nvSpPr>
        <xdr:cNvPr id="407" name="テキスト ボックス 406"/>
        <xdr:cNvSpPr txBox="1"/>
      </xdr:nvSpPr>
      <xdr:spPr>
        <a:xfrm>
          <a:off x="14774545" y="5943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107950</xdr:rowOff>
    </xdr:from>
    <xdr:to xmlns:xdr="http://schemas.openxmlformats.org/drawingml/2006/spreadsheetDrawing">
      <xdr:col>68</xdr:col>
      <xdr:colOff>203200</xdr:colOff>
      <xdr:row>38</xdr:row>
      <xdr:rowOff>38100</xdr:rowOff>
    </xdr:to>
    <xdr:sp macro="" textlink="">
      <xdr:nvSpPr>
        <xdr:cNvPr id="408" name="楕円 407"/>
        <xdr:cNvSpPr/>
      </xdr:nvSpPr>
      <xdr:spPr>
        <a:xfrm>
          <a:off x="14221460" y="6216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36</xdr:row>
      <xdr:rowOff>48260</xdr:rowOff>
    </xdr:from>
    <xdr:ext cx="762000" cy="259080"/>
    <xdr:sp macro="" textlink="">
      <xdr:nvSpPr>
        <xdr:cNvPr id="409" name="テキスト ボックス 408"/>
        <xdr:cNvSpPr txBox="1"/>
      </xdr:nvSpPr>
      <xdr:spPr>
        <a:xfrm>
          <a:off x="13895070" y="599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38</xdr:row>
      <xdr:rowOff>24765</xdr:rowOff>
    </xdr:from>
    <xdr:to xmlns:xdr="http://schemas.openxmlformats.org/drawingml/2006/spreadsheetDrawing">
      <xdr:col>64</xdr:col>
      <xdr:colOff>152400</xdr:colOff>
      <xdr:row>38</xdr:row>
      <xdr:rowOff>126365</xdr:rowOff>
    </xdr:to>
    <xdr:sp macro="" textlink="">
      <xdr:nvSpPr>
        <xdr:cNvPr id="410" name="楕円 409"/>
        <xdr:cNvSpPr/>
      </xdr:nvSpPr>
      <xdr:spPr>
        <a:xfrm>
          <a:off x="1334008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36</xdr:row>
      <xdr:rowOff>136525</xdr:rowOff>
    </xdr:from>
    <xdr:ext cx="761365" cy="259080"/>
    <xdr:sp macro="" textlink="">
      <xdr:nvSpPr>
        <xdr:cNvPr id="411" name="テキスト ボックス 410"/>
        <xdr:cNvSpPr txBox="1"/>
      </xdr:nvSpPr>
      <xdr:spPr>
        <a:xfrm>
          <a:off x="13013690" y="60801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2" name="正方形/長方形 411"/>
        <xdr:cNvSpPr/>
      </xdr:nvSpPr>
      <xdr:spPr>
        <a:xfrm>
          <a:off x="12710795" y="1162050"/>
          <a:ext cx="50342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8610"/>
    <xdr:sp macro="" textlink="">
      <xdr:nvSpPr>
        <xdr:cNvPr id="413" name="テキスト ボックス 412"/>
        <xdr:cNvSpPr txBox="1"/>
      </xdr:nvSpPr>
      <xdr:spPr>
        <a:xfrm>
          <a:off x="13634720" y="151130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1000" cy="358775"/>
    <xdr:sp macro="" textlink="">
      <xdr:nvSpPr>
        <xdr:cNvPr id="414" name="テキスト ボックス 413"/>
        <xdr:cNvSpPr txBox="1"/>
      </xdr:nvSpPr>
      <xdr:spPr>
        <a:xfrm>
          <a:off x="15185390" y="14859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5" name="正方形/長方形 414"/>
        <xdr:cNvSpPr/>
      </xdr:nvSpPr>
      <xdr:spPr>
        <a:xfrm>
          <a:off x="17808575" y="14097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6" name="正方形/長方形 415"/>
        <xdr:cNvSpPr/>
      </xdr:nvSpPr>
      <xdr:spPr>
        <a:xfrm>
          <a:off x="17808575" y="15938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7" name="正方形/長方形 416"/>
        <xdr:cNvSpPr/>
      </xdr:nvSpPr>
      <xdr:spPr>
        <a:xfrm>
          <a:off x="19444335"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8" name="正方形/長方形 417"/>
        <xdr:cNvSpPr/>
      </xdr:nvSpPr>
      <xdr:spPr>
        <a:xfrm>
          <a:off x="19444335"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9" name="正方形/長方形 418"/>
        <xdr:cNvSpPr/>
      </xdr:nvSpPr>
      <xdr:spPr>
        <a:xfrm>
          <a:off x="20891500"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0" name="正方形/長方形 419"/>
        <xdr:cNvSpPr/>
      </xdr:nvSpPr>
      <xdr:spPr>
        <a:xfrm>
          <a:off x="20891500"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25</xdr:row>
      <xdr:rowOff>95250</xdr:rowOff>
    </xdr:to>
    <xdr:sp macro="" textlink="">
      <xdr:nvSpPr>
        <xdr:cNvPr id="421" name="正方形/長方形 420"/>
        <xdr:cNvSpPr/>
      </xdr:nvSpPr>
      <xdr:spPr>
        <a:xfrm>
          <a:off x="12710795" y="1899285"/>
          <a:ext cx="5034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83185</xdr:rowOff>
    </xdr:from>
    <xdr:to xmlns:xdr="http://schemas.openxmlformats.org/drawingml/2006/spreadsheetDrawing">
      <xdr:col>115</xdr:col>
      <xdr:colOff>31750</xdr:colOff>
      <xdr:row>25</xdr:row>
      <xdr:rowOff>95250</xdr:rowOff>
    </xdr:to>
    <xdr:sp macro="" textlink="">
      <xdr:nvSpPr>
        <xdr:cNvPr id="422" name="正方形/長方形 421"/>
        <xdr:cNvSpPr/>
      </xdr:nvSpPr>
      <xdr:spPr>
        <a:xfrm>
          <a:off x="17933670" y="1899285"/>
          <a:ext cx="5977255"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83185</xdr:rowOff>
    </xdr:from>
    <xdr:to xmlns:xdr="http://schemas.openxmlformats.org/drawingml/2006/spreadsheetDrawing">
      <xdr:col>104</xdr:col>
      <xdr:colOff>114300</xdr:colOff>
      <xdr:row>12</xdr:row>
      <xdr:rowOff>165100</xdr:rowOff>
    </xdr:to>
    <xdr:sp macro="" textlink="">
      <xdr:nvSpPr>
        <xdr:cNvPr id="423" name="正方形/長方形 422"/>
        <xdr:cNvSpPr/>
      </xdr:nvSpPr>
      <xdr:spPr>
        <a:xfrm>
          <a:off x="17933670" y="1899285"/>
          <a:ext cx="377571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4" name="テキスト ボックス 423"/>
        <xdr:cNvSpPr txBox="1"/>
      </xdr:nvSpPr>
      <xdr:spPr>
        <a:xfrm>
          <a:off x="18060670" y="22034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現時点において、一般会計が将来支払っていかなければならない負債等が財政を圧迫する可能性は非常に低い。</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今後も事務事業の効果や優先順位を精査するとともに、地方債の計画的な発行等により財政の健全化に努める。</a:t>
          </a:r>
        </a:p>
      </xdr:txBody>
    </xdr:sp>
    <xdr:clientData/>
  </xdr:twoCellAnchor>
  <xdr:oneCellAnchor>
    <xdr:from xmlns:xdr="http://schemas.openxmlformats.org/drawingml/2006/spreadsheetDrawing">
      <xdr:col>61</xdr:col>
      <xdr:colOff>6350</xdr:colOff>
      <xdr:row>10</xdr:row>
      <xdr:rowOff>63500</xdr:rowOff>
    </xdr:from>
    <xdr:ext cx="297815" cy="224790"/>
    <xdr:sp macro="" textlink="">
      <xdr:nvSpPr>
        <xdr:cNvPr id="425" name="テキスト ボックス 424"/>
        <xdr:cNvSpPr txBox="1"/>
      </xdr:nvSpPr>
      <xdr:spPr>
        <a:xfrm>
          <a:off x="12672695" y="1714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6" name="直線コネクタ 425"/>
        <xdr:cNvCxnSpPr/>
      </xdr:nvCxnSpPr>
      <xdr:spPr>
        <a:xfrm>
          <a:off x="12710795" y="4222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1365" cy="258445"/>
    <xdr:sp macro="" textlink="">
      <xdr:nvSpPr>
        <xdr:cNvPr id="427" name="テキスト ボックス 426"/>
        <xdr:cNvSpPr txBox="1"/>
      </xdr:nvSpPr>
      <xdr:spPr>
        <a:xfrm>
          <a:off x="11956415" y="4086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8" name="直線コネクタ 427"/>
        <xdr:cNvCxnSpPr/>
      </xdr:nvCxnSpPr>
      <xdr:spPr>
        <a:xfrm>
          <a:off x="12710795" y="38906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1365" cy="258445"/>
    <xdr:sp macro="" textlink="">
      <xdr:nvSpPr>
        <xdr:cNvPr id="429" name="テキスト ボックス 428"/>
        <xdr:cNvSpPr txBox="1"/>
      </xdr:nvSpPr>
      <xdr:spPr>
        <a:xfrm>
          <a:off x="11956415" y="3754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0" name="直線コネクタ 429"/>
        <xdr:cNvCxnSpPr/>
      </xdr:nvCxnSpPr>
      <xdr:spPr>
        <a:xfrm>
          <a:off x="12710795" y="355854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1365" cy="258445"/>
    <xdr:sp macro="" textlink="">
      <xdr:nvSpPr>
        <xdr:cNvPr id="431" name="テキスト ボックス 430"/>
        <xdr:cNvSpPr txBox="1"/>
      </xdr:nvSpPr>
      <xdr:spPr>
        <a:xfrm>
          <a:off x="11956415" y="3422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2" name="直線コネクタ 431"/>
        <xdr:cNvCxnSpPr/>
      </xdr:nvCxnSpPr>
      <xdr:spPr>
        <a:xfrm>
          <a:off x="12710795" y="322643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1365" cy="258445"/>
    <xdr:sp macro="" textlink="">
      <xdr:nvSpPr>
        <xdr:cNvPr id="433" name="テキスト ボックス 432"/>
        <xdr:cNvSpPr txBox="1"/>
      </xdr:nvSpPr>
      <xdr:spPr>
        <a:xfrm>
          <a:off x="11956415" y="3090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4" name="直線コネクタ 433"/>
        <xdr:cNvCxnSpPr/>
      </xdr:nvCxnSpPr>
      <xdr:spPr>
        <a:xfrm>
          <a:off x="12710795" y="28949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1365" cy="258445"/>
    <xdr:sp macro="" textlink="">
      <xdr:nvSpPr>
        <xdr:cNvPr id="435" name="テキスト ボックス 434"/>
        <xdr:cNvSpPr txBox="1"/>
      </xdr:nvSpPr>
      <xdr:spPr>
        <a:xfrm>
          <a:off x="11956415" y="2759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6" name="直線コネクタ 435"/>
        <xdr:cNvCxnSpPr/>
      </xdr:nvCxnSpPr>
      <xdr:spPr>
        <a:xfrm>
          <a:off x="12710795" y="25628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116205</xdr:rowOff>
    </xdr:from>
    <xdr:ext cx="761365" cy="258445"/>
    <xdr:sp macro="" textlink="">
      <xdr:nvSpPr>
        <xdr:cNvPr id="437" name="テキスト ボックス 436"/>
        <xdr:cNvSpPr txBox="1"/>
      </xdr:nvSpPr>
      <xdr:spPr>
        <a:xfrm>
          <a:off x="11956415" y="2427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8" name="直線コネクタ 437"/>
        <xdr:cNvCxnSpPr/>
      </xdr:nvCxnSpPr>
      <xdr:spPr>
        <a:xfrm>
          <a:off x="12710795" y="22307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1365" cy="259080"/>
    <xdr:sp macro="" textlink="">
      <xdr:nvSpPr>
        <xdr:cNvPr id="439" name="テキスト ボックス 438"/>
        <xdr:cNvSpPr txBox="1"/>
      </xdr:nvSpPr>
      <xdr:spPr>
        <a:xfrm>
          <a:off x="11956415" y="20948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11</xdr:row>
      <xdr:rowOff>83185</xdr:rowOff>
    </xdr:to>
    <xdr:cxnSp macro="">
      <xdr:nvCxnSpPr>
        <xdr:cNvPr id="440" name="直線コネクタ 439"/>
        <xdr:cNvCxnSpPr/>
      </xdr:nvCxnSpPr>
      <xdr:spPr>
        <a:xfrm>
          <a:off x="12710795" y="18992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25</xdr:row>
      <xdr:rowOff>95250</xdr:rowOff>
    </xdr:to>
    <xdr:sp macro="" textlink="">
      <xdr:nvSpPr>
        <xdr:cNvPr id="441" name="将来負担の状況グラフ枠"/>
        <xdr:cNvSpPr/>
      </xdr:nvSpPr>
      <xdr:spPr>
        <a:xfrm>
          <a:off x="12710795" y="1899285"/>
          <a:ext cx="5034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144145</xdr:rowOff>
    </xdr:to>
    <xdr:cxnSp macro="">
      <xdr:nvCxnSpPr>
        <xdr:cNvPr id="442" name="直線コネクタ 441"/>
        <xdr:cNvCxnSpPr/>
      </xdr:nvCxnSpPr>
      <xdr:spPr>
        <a:xfrm flipV="1">
          <a:off x="16863695" y="2230755"/>
          <a:ext cx="0" cy="1545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116205</xdr:rowOff>
    </xdr:from>
    <xdr:ext cx="762000" cy="258445"/>
    <xdr:sp macro="" textlink="">
      <xdr:nvSpPr>
        <xdr:cNvPr id="443" name="将来負担の状況最小値テキスト"/>
        <xdr:cNvSpPr txBox="1"/>
      </xdr:nvSpPr>
      <xdr:spPr>
        <a:xfrm>
          <a:off x="16952595" y="3748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144145</xdr:rowOff>
    </xdr:from>
    <xdr:to xmlns:xdr="http://schemas.openxmlformats.org/drawingml/2006/spreadsheetDrawing">
      <xdr:col>81</xdr:col>
      <xdr:colOff>133350</xdr:colOff>
      <xdr:row>22</xdr:row>
      <xdr:rowOff>144145</xdr:rowOff>
    </xdr:to>
    <xdr:cxnSp macro="">
      <xdr:nvCxnSpPr>
        <xdr:cNvPr id="444" name="直線コネクタ 443"/>
        <xdr:cNvCxnSpPr/>
      </xdr:nvCxnSpPr>
      <xdr:spPr>
        <a:xfrm>
          <a:off x="16776700" y="377634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165100</xdr:rowOff>
    </xdr:from>
    <xdr:ext cx="762000" cy="259080"/>
    <xdr:sp macro="" textlink="">
      <xdr:nvSpPr>
        <xdr:cNvPr id="445" name="将来負担の状況最大値テキスト"/>
        <xdr:cNvSpPr txBox="1"/>
      </xdr:nvSpPr>
      <xdr:spPr>
        <a:xfrm>
          <a:off x="16952595" y="1981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6" name="直線コネクタ 445"/>
        <xdr:cNvCxnSpPr/>
      </xdr:nvCxnSpPr>
      <xdr:spPr>
        <a:xfrm>
          <a:off x="16776700" y="22307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66675</xdr:rowOff>
    </xdr:from>
    <xdr:ext cx="762000" cy="259080"/>
    <xdr:sp macro="" textlink="">
      <xdr:nvSpPr>
        <xdr:cNvPr id="447" name="将来負担の状況平均値テキスト"/>
        <xdr:cNvSpPr txBox="1"/>
      </xdr:nvSpPr>
      <xdr:spPr>
        <a:xfrm>
          <a:off x="16952595" y="23780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94615</xdr:rowOff>
    </xdr:from>
    <xdr:to xmlns:xdr="http://schemas.openxmlformats.org/drawingml/2006/spreadsheetDrawing">
      <xdr:col>81</xdr:col>
      <xdr:colOff>95250</xdr:colOff>
      <xdr:row>15</xdr:row>
      <xdr:rowOff>24765</xdr:rowOff>
    </xdr:to>
    <xdr:sp macro="" textlink="">
      <xdr:nvSpPr>
        <xdr:cNvPr id="448" name="フローチャート: 判断 447"/>
        <xdr:cNvSpPr/>
      </xdr:nvSpPr>
      <xdr:spPr>
        <a:xfrm>
          <a:off x="16814800" y="240601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16</xdr:row>
      <xdr:rowOff>130810</xdr:rowOff>
    </xdr:from>
    <xdr:to xmlns:xdr="http://schemas.openxmlformats.org/drawingml/2006/spreadsheetDrawing">
      <xdr:col>77</xdr:col>
      <xdr:colOff>95250</xdr:colOff>
      <xdr:row>17</xdr:row>
      <xdr:rowOff>60960</xdr:rowOff>
    </xdr:to>
    <xdr:sp macro="" textlink="">
      <xdr:nvSpPr>
        <xdr:cNvPr id="449" name="フローチャート: 判断 448"/>
        <xdr:cNvSpPr/>
      </xdr:nvSpPr>
      <xdr:spPr>
        <a:xfrm>
          <a:off x="15984220" y="277241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71120</xdr:rowOff>
    </xdr:from>
    <xdr:ext cx="736600" cy="259080"/>
    <xdr:sp macro="" textlink="">
      <xdr:nvSpPr>
        <xdr:cNvPr id="450" name="テキスト ボックス 449"/>
        <xdr:cNvSpPr txBox="1"/>
      </xdr:nvSpPr>
      <xdr:spPr>
        <a:xfrm>
          <a:off x="15655925" y="2547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11430</xdr:rowOff>
    </xdr:from>
    <xdr:to xmlns:xdr="http://schemas.openxmlformats.org/drawingml/2006/spreadsheetDrawing">
      <xdr:col>73</xdr:col>
      <xdr:colOff>44450</xdr:colOff>
      <xdr:row>17</xdr:row>
      <xdr:rowOff>113030</xdr:rowOff>
    </xdr:to>
    <xdr:sp macro="" textlink="">
      <xdr:nvSpPr>
        <xdr:cNvPr id="451" name="フローチャート: 判断 450"/>
        <xdr:cNvSpPr/>
      </xdr:nvSpPr>
      <xdr:spPr>
        <a:xfrm>
          <a:off x="15102840" y="281813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123190</xdr:rowOff>
    </xdr:from>
    <xdr:ext cx="761365" cy="258445"/>
    <xdr:sp macro="" textlink="">
      <xdr:nvSpPr>
        <xdr:cNvPr id="452" name="テキスト ボックス 451"/>
        <xdr:cNvSpPr txBox="1"/>
      </xdr:nvSpPr>
      <xdr:spPr>
        <a:xfrm>
          <a:off x="14774545" y="2599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50800</xdr:rowOff>
    </xdr:from>
    <xdr:to xmlns:xdr="http://schemas.openxmlformats.org/drawingml/2006/spreadsheetDrawing">
      <xdr:col>68</xdr:col>
      <xdr:colOff>203200</xdr:colOff>
      <xdr:row>17</xdr:row>
      <xdr:rowOff>152400</xdr:rowOff>
    </xdr:to>
    <xdr:sp macro="" textlink="">
      <xdr:nvSpPr>
        <xdr:cNvPr id="453" name="フローチャート: 判断 452"/>
        <xdr:cNvSpPr/>
      </xdr:nvSpPr>
      <xdr:spPr>
        <a:xfrm>
          <a:off x="1422146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162560</xdr:rowOff>
    </xdr:from>
    <xdr:ext cx="762000" cy="258445"/>
    <xdr:sp macro="" textlink="">
      <xdr:nvSpPr>
        <xdr:cNvPr id="454" name="テキスト ボックス 453"/>
        <xdr:cNvSpPr txBox="1"/>
      </xdr:nvSpPr>
      <xdr:spPr>
        <a:xfrm>
          <a:off x="13895070" y="2639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121920</xdr:rowOff>
    </xdr:from>
    <xdr:to xmlns:xdr="http://schemas.openxmlformats.org/drawingml/2006/spreadsheetDrawing">
      <xdr:col>64</xdr:col>
      <xdr:colOff>152400</xdr:colOff>
      <xdr:row>18</xdr:row>
      <xdr:rowOff>52070</xdr:rowOff>
    </xdr:to>
    <xdr:sp macro="" textlink="">
      <xdr:nvSpPr>
        <xdr:cNvPr id="455" name="フローチャート: 判断 454"/>
        <xdr:cNvSpPr/>
      </xdr:nvSpPr>
      <xdr:spPr>
        <a:xfrm>
          <a:off x="13340080" y="2928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62230</xdr:rowOff>
    </xdr:from>
    <xdr:ext cx="761365" cy="258445"/>
    <xdr:sp macro="" textlink="">
      <xdr:nvSpPr>
        <xdr:cNvPr id="456" name="テキスト ボックス 455"/>
        <xdr:cNvSpPr txBox="1"/>
      </xdr:nvSpPr>
      <xdr:spPr>
        <a:xfrm>
          <a:off x="13013690" y="27038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8445"/>
    <xdr:sp macro="" textlink="">
      <xdr:nvSpPr>
        <xdr:cNvPr id="457" name="テキスト ボックス 456"/>
        <xdr:cNvSpPr txBox="1"/>
      </xdr:nvSpPr>
      <xdr:spPr>
        <a:xfrm>
          <a:off x="1664970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8445"/>
    <xdr:sp macro="" textlink="">
      <xdr:nvSpPr>
        <xdr:cNvPr id="458" name="テキスト ボックス 457"/>
        <xdr:cNvSpPr txBox="1"/>
      </xdr:nvSpPr>
      <xdr:spPr>
        <a:xfrm>
          <a:off x="1581912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8445"/>
    <xdr:sp macro="" textlink="">
      <xdr:nvSpPr>
        <xdr:cNvPr id="459" name="テキスト ボックス 458"/>
        <xdr:cNvSpPr txBox="1"/>
      </xdr:nvSpPr>
      <xdr:spPr>
        <a:xfrm>
          <a:off x="1493964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60" name="テキスト ボックス 459"/>
        <xdr:cNvSpPr txBox="1"/>
      </xdr:nvSpPr>
      <xdr:spPr>
        <a:xfrm>
          <a:off x="1405826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8445"/>
    <xdr:sp macro="" textlink="">
      <xdr:nvSpPr>
        <xdr:cNvPr id="461" name="テキスト ボックス 460"/>
        <xdr:cNvSpPr txBox="1"/>
      </xdr:nvSpPr>
      <xdr:spPr>
        <a:xfrm>
          <a:off x="13176885" y="4220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488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84150"/>
          <a:ext cx="39306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09550"/>
          <a:ext cx="38862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34950"/>
          <a:ext cx="382905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京都府久御山町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84150"/>
          <a:ext cx="26606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09550"/>
          <a:ext cx="26162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34950"/>
          <a:ext cx="25590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57250"/>
          <a:ext cx="23050500"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473200"/>
          <a:ext cx="9652000"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49860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49860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15,787
15,048
13.86
9,836,115
9,497,385
302,824
5,340,508
3,652,831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49860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492250"/>
          <a:ext cx="2032000" cy="984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492250"/>
          <a:ext cx="1270000" cy="984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492250"/>
          <a:ext cx="635000" cy="984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324100"/>
          <a:ext cx="2032000" cy="673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324100"/>
          <a:ext cx="3429000" cy="673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473200"/>
          <a:ext cx="1435100" cy="1098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30350"/>
          <a:ext cx="127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790700"/>
          <a:ext cx="127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08200"/>
          <a:ext cx="12700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1925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83185</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56908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2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0828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0828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165100</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114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451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365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9080"/>
    <xdr:sp macro="" textlink="">
      <xdr:nvSpPr>
        <xdr:cNvPr id="31" name="テキスト ボックス 30"/>
        <xdr:cNvSpPr txBox="1"/>
      </xdr:nvSpPr>
      <xdr:spPr>
        <a:xfrm>
          <a:off x="698500" y="3613150"/>
          <a:ext cx="6045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8445"/>
    <xdr:sp macro="" textlink="">
      <xdr:nvSpPr>
        <xdr:cNvPr id="32" name="テキスト ボックス 31"/>
        <xdr:cNvSpPr txBox="1"/>
      </xdr:nvSpPr>
      <xdr:spPr>
        <a:xfrm>
          <a:off x="698500" y="3854450"/>
          <a:ext cx="82308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1021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527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591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775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591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775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591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775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080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080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080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384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前年度より</a:t>
          </a:r>
          <a:r>
            <a:rPr kumimoji="1" lang="en-US" altLang="ja-JP" sz="1200">
              <a:latin typeface="ＭＳ Ｐゴシック"/>
              <a:ea typeface="ＭＳ Ｐゴシック"/>
            </a:rPr>
            <a:t>7.0</a:t>
          </a:r>
          <a:r>
            <a:rPr kumimoji="1" lang="ja-JP" altLang="en-US" sz="1200">
              <a:latin typeface="ＭＳ Ｐゴシック"/>
              <a:ea typeface="ＭＳ Ｐゴシック"/>
            </a:rPr>
            <a:t>ポイント増の</a:t>
          </a:r>
          <a:r>
            <a:rPr kumimoji="1" lang="en-US" altLang="ja-JP" sz="1200">
              <a:latin typeface="ＭＳ Ｐゴシック"/>
              <a:ea typeface="ＭＳ Ｐゴシック"/>
            </a:rPr>
            <a:t>39.0</a:t>
          </a:r>
          <a:r>
            <a:rPr kumimoji="1" lang="ja-JP" altLang="en-US" sz="1200">
              <a:latin typeface="ＭＳ Ｐゴシック"/>
              <a:ea typeface="ＭＳ Ｐゴシック"/>
            </a:rPr>
            <a:t>％となった。その主な要因は、会計年度任用職員制度の導入による人件費の増によるものである。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また、類似団体内平均値と比べると</a:t>
          </a:r>
          <a:r>
            <a:rPr kumimoji="1" lang="en-US" altLang="ja-JP" sz="1200">
              <a:latin typeface="ＭＳ Ｐゴシック"/>
              <a:ea typeface="ＭＳ Ｐゴシック"/>
            </a:rPr>
            <a:t>15.8</a:t>
          </a:r>
          <a:r>
            <a:rPr kumimoji="1" lang="ja-JP" altLang="en-US" sz="1200">
              <a:latin typeface="ＭＳ Ｐゴシック"/>
              <a:ea typeface="ＭＳ Ｐゴシック"/>
            </a:rPr>
            <a:t>ポイント上回っているが、主な要因は、常備消防の単独設置及び３つの町立こども園の運営によるものである。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「第６次行政改革大綱」に基づき、定員管理の適正化に努める。</a:t>
          </a:r>
          <a:endParaRPr kumimoji="1" lang="en-US" altLang="ja-JP" sz="12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4895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277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9080"/>
    <xdr:sp macro="" textlink="">
      <xdr:nvSpPr>
        <xdr:cNvPr id="47" name="テキスト ボックス 46"/>
        <xdr:cNvSpPr txBox="1"/>
      </xdr:nvSpPr>
      <xdr:spPr>
        <a:xfrm>
          <a:off x="254000" y="7141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68389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9080"/>
    <xdr:sp macro="" textlink="">
      <xdr:nvSpPr>
        <xdr:cNvPr id="49" name="テキスト ボックス 48"/>
        <xdr:cNvSpPr txBox="1"/>
      </xdr:nvSpPr>
      <xdr:spPr>
        <a:xfrm>
          <a:off x="254000" y="67030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4008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2649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5956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9080"/>
    <xdr:sp macro="" textlink="">
      <xdr:nvSpPr>
        <xdr:cNvPr id="53" name="テキスト ボックス 52"/>
        <xdr:cNvSpPr txBox="1"/>
      </xdr:nvSpPr>
      <xdr:spPr>
        <a:xfrm>
          <a:off x="254000" y="58204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5181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9080"/>
    <xdr:sp macro="" textlink="">
      <xdr:nvSpPr>
        <xdr:cNvPr id="55" name="テキスト ボックス 54"/>
        <xdr:cNvSpPr txBox="1"/>
      </xdr:nvSpPr>
      <xdr:spPr>
        <a:xfrm>
          <a:off x="254000" y="538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08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4944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080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163830</xdr:rowOff>
    </xdr:from>
    <xdr:to xmlns:xdr="http://schemas.openxmlformats.org/drawingml/2006/spreadsheetDrawing">
      <xdr:col>24</xdr:col>
      <xdr:colOff>25400</xdr:colOff>
      <xdr:row>41</xdr:row>
      <xdr:rowOff>24130</xdr:rowOff>
    </xdr:to>
    <xdr:cxnSp macro="">
      <xdr:nvCxnSpPr>
        <xdr:cNvPr id="59" name="直線コネクタ 58"/>
        <xdr:cNvCxnSpPr/>
      </xdr:nvCxnSpPr>
      <xdr:spPr>
        <a:xfrm flipV="1">
          <a:off x="4826000" y="5777230"/>
          <a:ext cx="0" cy="1016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165100</xdr:rowOff>
    </xdr:from>
    <xdr:ext cx="762000" cy="259080"/>
    <xdr:sp macro="" textlink="">
      <xdr:nvSpPr>
        <xdr:cNvPr id="60" name="人件費最小値テキスト"/>
        <xdr:cNvSpPr txBox="1"/>
      </xdr:nvSpPr>
      <xdr:spPr>
        <a:xfrm>
          <a:off x="4914900" y="676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24130</xdr:rowOff>
    </xdr:from>
    <xdr:to xmlns:xdr="http://schemas.openxmlformats.org/drawingml/2006/spreadsheetDrawing">
      <xdr:col>24</xdr:col>
      <xdr:colOff>114300</xdr:colOff>
      <xdr:row>41</xdr:row>
      <xdr:rowOff>24130</xdr:rowOff>
    </xdr:to>
    <xdr:cxnSp macro="">
      <xdr:nvCxnSpPr>
        <xdr:cNvPr id="61" name="直線コネクタ 60"/>
        <xdr:cNvCxnSpPr/>
      </xdr:nvCxnSpPr>
      <xdr:spPr>
        <a:xfrm>
          <a:off x="4737100" y="679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78740</xdr:rowOff>
    </xdr:from>
    <xdr:ext cx="762000" cy="259080"/>
    <xdr:sp macro="" textlink="">
      <xdr:nvSpPr>
        <xdr:cNvPr id="62" name="人件費最大値テキスト"/>
        <xdr:cNvSpPr txBox="1"/>
      </xdr:nvSpPr>
      <xdr:spPr>
        <a:xfrm>
          <a:off x="4914900" y="552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163830</xdr:rowOff>
    </xdr:from>
    <xdr:to xmlns:xdr="http://schemas.openxmlformats.org/drawingml/2006/spreadsheetDrawing">
      <xdr:col>24</xdr:col>
      <xdr:colOff>114300</xdr:colOff>
      <xdr:row>34</xdr:row>
      <xdr:rowOff>163830</xdr:rowOff>
    </xdr:to>
    <xdr:cxnSp macro="">
      <xdr:nvCxnSpPr>
        <xdr:cNvPr id="63" name="直線コネクタ 62"/>
        <xdr:cNvCxnSpPr/>
      </xdr:nvCxnSpPr>
      <xdr:spPr>
        <a:xfrm>
          <a:off x="4737100" y="577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39</xdr:row>
      <xdr:rowOff>46990</xdr:rowOff>
    </xdr:from>
    <xdr:to xmlns:xdr="http://schemas.openxmlformats.org/drawingml/2006/spreadsheetDrawing">
      <xdr:col>24</xdr:col>
      <xdr:colOff>25400</xdr:colOff>
      <xdr:row>41</xdr:row>
      <xdr:rowOff>24130</xdr:rowOff>
    </xdr:to>
    <xdr:cxnSp macro="">
      <xdr:nvCxnSpPr>
        <xdr:cNvPr id="64" name="直線コネクタ 63"/>
        <xdr:cNvCxnSpPr/>
      </xdr:nvCxnSpPr>
      <xdr:spPr>
        <a:xfrm>
          <a:off x="3987800" y="6485890"/>
          <a:ext cx="838200"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124460</xdr:rowOff>
    </xdr:from>
    <xdr:ext cx="762000" cy="258445"/>
    <xdr:sp macro="" textlink="">
      <xdr:nvSpPr>
        <xdr:cNvPr id="65" name="人件費平均値テキスト"/>
        <xdr:cNvSpPr txBox="1"/>
      </xdr:nvSpPr>
      <xdr:spPr>
        <a:xfrm>
          <a:off x="4914900" y="59029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107950</xdr:rowOff>
    </xdr:from>
    <xdr:to xmlns:xdr="http://schemas.openxmlformats.org/drawingml/2006/spreadsheetDrawing">
      <xdr:col>24</xdr:col>
      <xdr:colOff>76200</xdr:colOff>
      <xdr:row>37</xdr:row>
      <xdr:rowOff>38100</xdr:rowOff>
    </xdr:to>
    <xdr:sp macro="" textlink="">
      <xdr:nvSpPr>
        <xdr:cNvPr id="66" name="フローチャート: 判断 65"/>
        <xdr:cNvSpPr/>
      </xdr:nvSpPr>
      <xdr:spPr>
        <a:xfrm>
          <a:off x="4775200" y="6051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46990</xdr:rowOff>
    </xdr:from>
    <xdr:to xmlns:xdr="http://schemas.openxmlformats.org/drawingml/2006/spreadsheetDrawing">
      <xdr:col>19</xdr:col>
      <xdr:colOff>187325</xdr:colOff>
      <xdr:row>39</xdr:row>
      <xdr:rowOff>106680</xdr:rowOff>
    </xdr:to>
    <xdr:cxnSp macro="">
      <xdr:nvCxnSpPr>
        <xdr:cNvPr id="67" name="直線コネクタ 66"/>
        <xdr:cNvCxnSpPr/>
      </xdr:nvCxnSpPr>
      <xdr:spPr>
        <a:xfrm flipV="1">
          <a:off x="3098800" y="64858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71755</xdr:rowOff>
    </xdr:from>
    <xdr:to xmlns:xdr="http://schemas.openxmlformats.org/drawingml/2006/spreadsheetDrawing">
      <xdr:col>20</xdr:col>
      <xdr:colOff>38100</xdr:colOff>
      <xdr:row>37</xdr:row>
      <xdr:rowOff>1905</xdr:rowOff>
    </xdr:to>
    <xdr:sp macro="" textlink="">
      <xdr:nvSpPr>
        <xdr:cNvPr id="68" name="フローチャート: 判断 67"/>
        <xdr:cNvSpPr/>
      </xdr:nvSpPr>
      <xdr:spPr>
        <a:xfrm>
          <a:off x="3937000" y="6015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12065</xdr:rowOff>
    </xdr:from>
    <xdr:ext cx="735965" cy="259080"/>
    <xdr:sp macro="" textlink="">
      <xdr:nvSpPr>
        <xdr:cNvPr id="69" name="テキスト ボックス 68"/>
        <xdr:cNvSpPr txBox="1"/>
      </xdr:nvSpPr>
      <xdr:spPr>
        <a:xfrm>
          <a:off x="3606800" y="57905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106680</xdr:rowOff>
    </xdr:from>
    <xdr:to xmlns:xdr="http://schemas.openxmlformats.org/drawingml/2006/spreadsheetDrawing">
      <xdr:col>15</xdr:col>
      <xdr:colOff>98425</xdr:colOff>
      <xdr:row>39</xdr:row>
      <xdr:rowOff>129540</xdr:rowOff>
    </xdr:to>
    <xdr:cxnSp macro="">
      <xdr:nvCxnSpPr>
        <xdr:cNvPr id="70" name="直線コネクタ 69"/>
        <xdr:cNvCxnSpPr/>
      </xdr:nvCxnSpPr>
      <xdr:spPr>
        <a:xfrm flipV="1">
          <a:off x="2209800" y="65455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71755</xdr:rowOff>
    </xdr:from>
    <xdr:to xmlns:xdr="http://schemas.openxmlformats.org/drawingml/2006/spreadsheetDrawing">
      <xdr:col>15</xdr:col>
      <xdr:colOff>149225</xdr:colOff>
      <xdr:row>37</xdr:row>
      <xdr:rowOff>1905</xdr:rowOff>
    </xdr:to>
    <xdr:sp macro="" textlink="">
      <xdr:nvSpPr>
        <xdr:cNvPr id="71" name="フローチャート: 判断 70"/>
        <xdr:cNvSpPr/>
      </xdr:nvSpPr>
      <xdr:spPr>
        <a:xfrm>
          <a:off x="3048000" y="6015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12065</xdr:rowOff>
    </xdr:from>
    <xdr:ext cx="762000" cy="259080"/>
    <xdr:sp macro="" textlink="">
      <xdr:nvSpPr>
        <xdr:cNvPr id="72" name="テキスト ボックス 71"/>
        <xdr:cNvSpPr txBox="1"/>
      </xdr:nvSpPr>
      <xdr:spPr>
        <a:xfrm>
          <a:off x="2717800" y="579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39</xdr:row>
      <xdr:rowOff>129540</xdr:rowOff>
    </xdr:from>
    <xdr:to xmlns:xdr="http://schemas.openxmlformats.org/drawingml/2006/spreadsheetDrawing">
      <xdr:col>11</xdr:col>
      <xdr:colOff>9525</xdr:colOff>
      <xdr:row>39</xdr:row>
      <xdr:rowOff>142875</xdr:rowOff>
    </xdr:to>
    <xdr:cxnSp macro="">
      <xdr:nvCxnSpPr>
        <xdr:cNvPr id="73" name="直線コネクタ 72"/>
        <xdr:cNvCxnSpPr/>
      </xdr:nvCxnSpPr>
      <xdr:spPr>
        <a:xfrm flipV="1">
          <a:off x="1320800" y="65684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67310</xdr:rowOff>
    </xdr:from>
    <xdr:to xmlns:xdr="http://schemas.openxmlformats.org/drawingml/2006/spreadsheetDrawing">
      <xdr:col>11</xdr:col>
      <xdr:colOff>60325</xdr:colOff>
      <xdr:row>36</xdr:row>
      <xdr:rowOff>165100</xdr:rowOff>
    </xdr:to>
    <xdr:sp macro="" textlink="">
      <xdr:nvSpPr>
        <xdr:cNvPr id="74" name="フローチャート: 判断 73"/>
        <xdr:cNvSpPr/>
      </xdr:nvSpPr>
      <xdr:spPr>
        <a:xfrm>
          <a:off x="2159000" y="6010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7620</xdr:rowOff>
    </xdr:from>
    <xdr:ext cx="761365" cy="259080"/>
    <xdr:sp macro="" textlink="">
      <xdr:nvSpPr>
        <xdr:cNvPr id="75" name="テキスト ボックス 74"/>
        <xdr:cNvSpPr txBox="1"/>
      </xdr:nvSpPr>
      <xdr:spPr>
        <a:xfrm>
          <a:off x="1828800" y="5786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57785</xdr:rowOff>
    </xdr:from>
    <xdr:to xmlns:xdr="http://schemas.openxmlformats.org/drawingml/2006/spreadsheetDrawing">
      <xdr:col>6</xdr:col>
      <xdr:colOff>171450</xdr:colOff>
      <xdr:row>36</xdr:row>
      <xdr:rowOff>159385</xdr:rowOff>
    </xdr:to>
    <xdr:sp macro="" textlink="">
      <xdr:nvSpPr>
        <xdr:cNvPr id="76" name="フローチャート: 判断 75"/>
        <xdr:cNvSpPr/>
      </xdr:nvSpPr>
      <xdr:spPr>
        <a:xfrm>
          <a:off x="1270000" y="600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165100</xdr:rowOff>
    </xdr:from>
    <xdr:ext cx="761365" cy="259080"/>
    <xdr:sp macro="" textlink="">
      <xdr:nvSpPr>
        <xdr:cNvPr id="77" name="テキスト ボックス 76"/>
        <xdr:cNvSpPr txBox="1"/>
      </xdr:nvSpPr>
      <xdr:spPr>
        <a:xfrm>
          <a:off x="939800" y="5778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27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27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27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27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27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40</xdr:row>
      <xdr:rowOff>144780</xdr:rowOff>
    </xdr:from>
    <xdr:to xmlns:xdr="http://schemas.openxmlformats.org/drawingml/2006/spreadsheetDrawing">
      <xdr:col>24</xdr:col>
      <xdr:colOff>76200</xdr:colOff>
      <xdr:row>41</xdr:row>
      <xdr:rowOff>74930</xdr:rowOff>
    </xdr:to>
    <xdr:sp macro="" textlink="">
      <xdr:nvSpPr>
        <xdr:cNvPr id="83" name="楕円 82"/>
        <xdr:cNvSpPr/>
      </xdr:nvSpPr>
      <xdr:spPr>
        <a:xfrm>
          <a:off x="4775200" y="6748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40</xdr:row>
      <xdr:rowOff>53340</xdr:rowOff>
    </xdr:from>
    <xdr:ext cx="762000" cy="258445"/>
    <xdr:sp macro="" textlink="">
      <xdr:nvSpPr>
        <xdr:cNvPr id="84" name="人件費該当値テキスト"/>
        <xdr:cNvSpPr txBox="1"/>
      </xdr:nvSpPr>
      <xdr:spPr>
        <a:xfrm>
          <a:off x="4914900" y="6657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165100</xdr:rowOff>
    </xdr:from>
    <xdr:to xmlns:xdr="http://schemas.openxmlformats.org/drawingml/2006/spreadsheetDrawing">
      <xdr:col>20</xdr:col>
      <xdr:colOff>38100</xdr:colOff>
      <xdr:row>39</xdr:row>
      <xdr:rowOff>97790</xdr:rowOff>
    </xdr:to>
    <xdr:sp macro="" textlink="">
      <xdr:nvSpPr>
        <xdr:cNvPr id="85" name="楕円 84"/>
        <xdr:cNvSpPr/>
      </xdr:nvSpPr>
      <xdr:spPr>
        <a:xfrm>
          <a:off x="3937000" y="6438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83185</xdr:rowOff>
    </xdr:from>
    <xdr:ext cx="735965" cy="258445"/>
    <xdr:sp macro="" textlink="">
      <xdr:nvSpPr>
        <xdr:cNvPr id="86" name="テキスト ボックス 85"/>
        <xdr:cNvSpPr txBox="1"/>
      </xdr:nvSpPr>
      <xdr:spPr>
        <a:xfrm>
          <a:off x="3606800" y="65220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39</xdr:row>
      <xdr:rowOff>55880</xdr:rowOff>
    </xdr:from>
    <xdr:to xmlns:xdr="http://schemas.openxmlformats.org/drawingml/2006/spreadsheetDrawing">
      <xdr:col>15</xdr:col>
      <xdr:colOff>149225</xdr:colOff>
      <xdr:row>39</xdr:row>
      <xdr:rowOff>157480</xdr:rowOff>
    </xdr:to>
    <xdr:sp macro="" textlink="">
      <xdr:nvSpPr>
        <xdr:cNvPr id="87" name="楕円 86"/>
        <xdr:cNvSpPr/>
      </xdr:nvSpPr>
      <xdr:spPr>
        <a:xfrm>
          <a:off x="30480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142240</xdr:rowOff>
    </xdr:from>
    <xdr:ext cx="762000" cy="259080"/>
    <xdr:sp macro="" textlink="">
      <xdr:nvSpPr>
        <xdr:cNvPr id="88" name="テキスト ボックス 87"/>
        <xdr:cNvSpPr txBox="1"/>
      </xdr:nvSpPr>
      <xdr:spPr>
        <a:xfrm>
          <a:off x="2717800" y="6581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78740</xdr:rowOff>
    </xdr:from>
    <xdr:to xmlns:xdr="http://schemas.openxmlformats.org/drawingml/2006/spreadsheetDrawing">
      <xdr:col>11</xdr:col>
      <xdr:colOff>60325</xdr:colOff>
      <xdr:row>40</xdr:row>
      <xdr:rowOff>8890</xdr:rowOff>
    </xdr:to>
    <xdr:sp macro="" textlink="">
      <xdr:nvSpPr>
        <xdr:cNvPr id="89" name="楕円 88"/>
        <xdr:cNvSpPr/>
      </xdr:nvSpPr>
      <xdr:spPr>
        <a:xfrm>
          <a:off x="2159000" y="65176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165100</xdr:rowOff>
    </xdr:from>
    <xdr:ext cx="761365" cy="259080"/>
    <xdr:sp macro="" textlink="">
      <xdr:nvSpPr>
        <xdr:cNvPr id="90" name="テキスト ボックス 89"/>
        <xdr:cNvSpPr txBox="1"/>
      </xdr:nvSpPr>
      <xdr:spPr>
        <a:xfrm>
          <a:off x="1828800" y="6604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92075</xdr:rowOff>
    </xdr:from>
    <xdr:to xmlns:xdr="http://schemas.openxmlformats.org/drawingml/2006/spreadsheetDrawing">
      <xdr:col>6</xdr:col>
      <xdr:colOff>171450</xdr:colOff>
      <xdr:row>40</xdr:row>
      <xdr:rowOff>22225</xdr:rowOff>
    </xdr:to>
    <xdr:sp macro="" textlink="">
      <xdr:nvSpPr>
        <xdr:cNvPr id="91" name="楕円 90"/>
        <xdr:cNvSpPr/>
      </xdr:nvSpPr>
      <xdr:spPr>
        <a:xfrm>
          <a:off x="1270000" y="65309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40</xdr:row>
      <xdr:rowOff>6985</xdr:rowOff>
    </xdr:from>
    <xdr:ext cx="761365" cy="259080"/>
    <xdr:sp macro="" textlink="">
      <xdr:nvSpPr>
        <xdr:cNvPr id="92" name="テキスト ボックス 91"/>
        <xdr:cNvSpPr txBox="1"/>
      </xdr:nvSpPr>
      <xdr:spPr>
        <a:xfrm>
          <a:off x="939800" y="66109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25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289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473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289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473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289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473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778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778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778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082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前年度と比べて</a:t>
          </a:r>
          <a:r>
            <a:rPr kumimoji="1" lang="en-US" altLang="ja-JP" sz="1300">
              <a:latin typeface="ＭＳ Ｐゴシック"/>
              <a:ea typeface="ＭＳ Ｐゴシック"/>
            </a:rPr>
            <a:t>5.8</a:t>
          </a:r>
          <a:r>
            <a:rPr kumimoji="1" lang="ja-JP" altLang="en-US" sz="1300">
              <a:latin typeface="ＭＳ Ｐゴシック"/>
              <a:ea typeface="ＭＳ Ｐゴシック"/>
            </a:rPr>
            <a:t>ポイント減の</a:t>
          </a:r>
          <a:r>
            <a:rPr kumimoji="1" lang="en-US" altLang="ja-JP" sz="1300">
              <a:latin typeface="ＭＳ Ｐゴシック"/>
              <a:ea typeface="ＭＳ Ｐゴシック"/>
            </a:rPr>
            <a:t>12.7</a:t>
          </a:r>
          <a:r>
            <a:rPr kumimoji="1" lang="ja-JP" altLang="en-US" sz="1300">
              <a:latin typeface="ＭＳ Ｐゴシック"/>
              <a:ea typeface="ＭＳ Ｐゴシック"/>
            </a:rPr>
            <a:t>％となった。その主な要因は、会計年度任用職員制度の導入に伴う物件費（賃金）の減によるものである。</a:t>
          </a:r>
          <a:endParaRPr kumimoji="1" lang="en-US" altLang="ja-JP" sz="1300">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類似団体内平均値と比べると</a:t>
          </a:r>
          <a:r>
            <a:rPr kumimoji="1" lang="en-US" altLang="ja-JP" sz="1300">
              <a:latin typeface="ＭＳ Ｐゴシック"/>
              <a:ea typeface="ＭＳ Ｐゴシック"/>
            </a:rPr>
            <a:t>0.9</a:t>
          </a:r>
          <a:r>
            <a:rPr kumimoji="1" lang="ja-JP" altLang="en-US" sz="1300">
              <a:latin typeface="ＭＳ Ｐゴシック"/>
              <a:ea typeface="ＭＳ Ｐゴシック"/>
            </a:rPr>
            <a:t>ポイント下回っており、同水準となったが、物件費の減は人件費の増となっており、経常経費の削減が</a:t>
          </a:r>
          <a:r>
            <a:rPr kumimoji="1" lang="ja-JP" altLang="ja-JP" sz="1300">
              <a:solidFill>
                <a:schemeClr val="dk1"/>
              </a:solidFill>
              <a:effectLst/>
              <a:latin typeface="ＭＳ Ｐゴシック"/>
              <a:ea typeface="ＭＳ Ｐゴシック"/>
              <a:cs typeface="+mn-cs"/>
            </a:rPr>
            <a:t>できたというものではないため、「第６次行政改革大綱」に基づき、</a:t>
          </a:r>
          <a:r>
            <a:rPr kumimoji="1" lang="ja-JP" altLang="en-US" sz="1300">
              <a:solidFill>
                <a:schemeClr val="dk1"/>
              </a:solidFill>
              <a:effectLst/>
              <a:latin typeface="ＭＳ Ｐゴシック"/>
              <a:ea typeface="ＭＳ Ｐゴシック"/>
              <a:cs typeface="+mn-cs"/>
            </a:rPr>
            <a:t>物件費</a:t>
          </a:r>
          <a:r>
            <a:rPr kumimoji="1" lang="ja-JP" altLang="ja-JP" sz="1300">
              <a:solidFill>
                <a:schemeClr val="dk1"/>
              </a:solidFill>
              <a:effectLst/>
              <a:latin typeface="ＭＳ Ｐゴシック"/>
              <a:ea typeface="ＭＳ Ｐゴシック"/>
              <a:cs typeface="+mn-cs"/>
            </a:rPr>
            <a:t>の抑制に努める。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593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3975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9080"/>
    <xdr:sp macro="" textlink="">
      <xdr:nvSpPr>
        <xdr:cNvPr id="106" name="テキスト ボックス 105"/>
        <xdr:cNvSpPr txBox="1"/>
      </xdr:nvSpPr>
      <xdr:spPr>
        <a:xfrm>
          <a:off x="11938000" y="3839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6131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08" name="テキスト ボックス 107"/>
        <xdr:cNvSpPr txBox="1"/>
      </xdr:nvSpPr>
      <xdr:spPr>
        <a:xfrm>
          <a:off x="11938000" y="3470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244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0" name="テキスト ボックス 109"/>
        <xdr:cNvSpPr txBox="1"/>
      </xdr:nvSpPr>
      <xdr:spPr>
        <a:xfrm>
          <a:off x="11938000" y="31089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8765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9080"/>
    <xdr:sp macro="" textlink="">
      <xdr:nvSpPr>
        <xdr:cNvPr id="112" name="テキスト ボックス 111"/>
        <xdr:cNvSpPr txBox="1"/>
      </xdr:nvSpPr>
      <xdr:spPr>
        <a:xfrm>
          <a:off x="11938000" y="2740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50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8445"/>
    <xdr:sp macro="" textlink="">
      <xdr:nvSpPr>
        <xdr:cNvPr id="114" name="テキスト ボックス 113"/>
        <xdr:cNvSpPr txBox="1"/>
      </xdr:nvSpPr>
      <xdr:spPr>
        <a:xfrm>
          <a:off x="11938000" y="23723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146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8445"/>
    <xdr:sp macro="" textlink="">
      <xdr:nvSpPr>
        <xdr:cNvPr id="116" name="テキスト ボックス 115"/>
        <xdr:cNvSpPr txBox="1"/>
      </xdr:nvSpPr>
      <xdr:spPr>
        <a:xfrm>
          <a:off x="11938000" y="2004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778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8" name="テキスト ボックス 117"/>
        <xdr:cNvSpPr txBox="1"/>
      </xdr:nvSpPr>
      <xdr:spPr>
        <a:xfrm>
          <a:off x="11938000" y="1642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778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50800</xdr:rowOff>
    </xdr:from>
    <xdr:to xmlns:xdr="http://schemas.openxmlformats.org/drawingml/2006/spreadsheetDrawing">
      <xdr:col>82</xdr:col>
      <xdr:colOff>107950</xdr:colOff>
      <xdr:row>20</xdr:row>
      <xdr:rowOff>139700</xdr:rowOff>
    </xdr:to>
    <xdr:cxnSp macro="">
      <xdr:nvCxnSpPr>
        <xdr:cNvPr id="120" name="直線コネクタ 119"/>
        <xdr:cNvCxnSpPr/>
      </xdr:nvCxnSpPr>
      <xdr:spPr>
        <a:xfrm flipV="1">
          <a:off x="16510000" y="20320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111760</xdr:rowOff>
    </xdr:from>
    <xdr:ext cx="762000" cy="259080"/>
    <xdr:sp macro="" textlink="">
      <xdr:nvSpPr>
        <xdr:cNvPr id="121" name="物件費最小値テキスト"/>
        <xdr:cNvSpPr txBox="1"/>
      </xdr:nvSpPr>
      <xdr:spPr>
        <a:xfrm>
          <a:off x="16598900" y="341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139700</xdr:rowOff>
    </xdr:from>
    <xdr:to xmlns:xdr="http://schemas.openxmlformats.org/drawingml/2006/spreadsheetDrawing">
      <xdr:col>82</xdr:col>
      <xdr:colOff>196850</xdr:colOff>
      <xdr:row>20</xdr:row>
      <xdr:rowOff>139700</xdr:rowOff>
    </xdr:to>
    <xdr:cxnSp macro="">
      <xdr:nvCxnSpPr>
        <xdr:cNvPr id="122" name="直線コネクタ 121"/>
        <xdr:cNvCxnSpPr/>
      </xdr:nvCxnSpPr>
      <xdr:spPr>
        <a:xfrm>
          <a:off x="16421100" y="344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137160</xdr:rowOff>
    </xdr:from>
    <xdr:ext cx="762000" cy="259080"/>
    <xdr:sp macro="" textlink="">
      <xdr:nvSpPr>
        <xdr:cNvPr id="123" name="物件費最大値テキスト"/>
        <xdr:cNvSpPr txBox="1"/>
      </xdr:nvSpPr>
      <xdr:spPr>
        <a:xfrm>
          <a:off x="16598900" y="178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50800</xdr:rowOff>
    </xdr:from>
    <xdr:to xmlns:xdr="http://schemas.openxmlformats.org/drawingml/2006/spreadsheetDrawing">
      <xdr:col>82</xdr:col>
      <xdr:colOff>196850</xdr:colOff>
      <xdr:row>12</xdr:row>
      <xdr:rowOff>50800</xdr:rowOff>
    </xdr:to>
    <xdr:cxnSp macro="">
      <xdr:nvCxnSpPr>
        <xdr:cNvPr id="124" name="直線コネクタ 123"/>
        <xdr:cNvCxnSpPr/>
      </xdr:nvCxnSpPr>
      <xdr:spPr>
        <a:xfrm>
          <a:off x="16421100" y="203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120650</xdr:rowOff>
    </xdr:from>
    <xdr:to xmlns:xdr="http://schemas.openxmlformats.org/drawingml/2006/spreadsheetDrawing">
      <xdr:col>82</xdr:col>
      <xdr:colOff>107950</xdr:colOff>
      <xdr:row>20</xdr:row>
      <xdr:rowOff>0</xdr:rowOff>
    </xdr:to>
    <xdr:cxnSp macro="">
      <xdr:nvCxnSpPr>
        <xdr:cNvPr id="125" name="直線コネクタ 124"/>
        <xdr:cNvCxnSpPr/>
      </xdr:nvCxnSpPr>
      <xdr:spPr>
        <a:xfrm flipV="1">
          <a:off x="15671800" y="2597150"/>
          <a:ext cx="838200" cy="704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156210</xdr:rowOff>
    </xdr:from>
    <xdr:ext cx="762000" cy="258445"/>
    <xdr:sp macro="" textlink="">
      <xdr:nvSpPr>
        <xdr:cNvPr id="126" name="物件費平均値テキスト"/>
        <xdr:cNvSpPr txBox="1"/>
      </xdr:nvSpPr>
      <xdr:spPr>
        <a:xfrm>
          <a:off x="16598900" y="26327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12700</xdr:rowOff>
    </xdr:from>
    <xdr:to xmlns:xdr="http://schemas.openxmlformats.org/drawingml/2006/spreadsheetDrawing">
      <xdr:col>82</xdr:col>
      <xdr:colOff>158750</xdr:colOff>
      <xdr:row>16</xdr:row>
      <xdr:rowOff>114300</xdr:rowOff>
    </xdr:to>
    <xdr:sp macro="" textlink="">
      <xdr:nvSpPr>
        <xdr:cNvPr id="127" name="フローチャート: 判断 126"/>
        <xdr:cNvSpPr/>
      </xdr:nvSpPr>
      <xdr:spPr>
        <a:xfrm>
          <a:off x="164592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20</xdr:row>
      <xdr:rowOff>0</xdr:rowOff>
    </xdr:from>
    <xdr:to xmlns:xdr="http://schemas.openxmlformats.org/drawingml/2006/spreadsheetDrawing">
      <xdr:col>78</xdr:col>
      <xdr:colOff>69850</xdr:colOff>
      <xdr:row>20</xdr:row>
      <xdr:rowOff>114300</xdr:rowOff>
    </xdr:to>
    <xdr:cxnSp macro="">
      <xdr:nvCxnSpPr>
        <xdr:cNvPr id="128" name="直線コネクタ 127"/>
        <xdr:cNvCxnSpPr/>
      </xdr:nvCxnSpPr>
      <xdr:spPr>
        <a:xfrm flipV="1">
          <a:off x="14782800" y="33020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25400</xdr:rowOff>
    </xdr:from>
    <xdr:to xmlns:xdr="http://schemas.openxmlformats.org/drawingml/2006/spreadsheetDrawing">
      <xdr:col>78</xdr:col>
      <xdr:colOff>120650</xdr:colOff>
      <xdr:row>16</xdr:row>
      <xdr:rowOff>127000</xdr:rowOff>
    </xdr:to>
    <xdr:sp macro="" textlink="">
      <xdr:nvSpPr>
        <xdr:cNvPr id="129" name="フローチャート: 判断 128"/>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137160</xdr:rowOff>
    </xdr:from>
    <xdr:ext cx="736600" cy="259080"/>
    <xdr:sp macro="" textlink="">
      <xdr:nvSpPr>
        <xdr:cNvPr id="130" name="テキスト ボックス 129"/>
        <xdr:cNvSpPr txBox="1"/>
      </xdr:nvSpPr>
      <xdr:spPr>
        <a:xfrm>
          <a:off x="15290800" y="2448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20</xdr:row>
      <xdr:rowOff>114300</xdr:rowOff>
    </xdr:from>
    <xdr:to xmlns:xdr="http://schemas.openxmlformats.org/drawingml/2006/spreadsheetDrawing">
      <xdr:col>73</xdr:col>
      <xdr:colOff>180975</xdr:colOff>
      <xdr:row>21</xdr:row>
      <xdr:rowOff>133350</xdr:rowOff>
    </xdr:to>
    <xdr:cxnSp macro="">
      <xdr:nvCxnSpPr>
        <xdr:cNvPr id="131" name="直線コネクタ 130"/>
        <xdr:cNvCxnSpPr/>
      </xdr:nvCxnSpPr>
      <xdr:spPr>
        <a:xfrm flipV="1">
          <a:off x="13893800" y="3416300"/>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38100</xdr:rowOff>
    </xdr:from>
    <xdr:to xmlns:xdr="http://schemas.openxmlformats.org/drawingml/2006/spreadsheetDrawing">
      <xdr:col>74</xdr:col>
      <xdr:colOff>31750</xdr:colOff>
      <xdr:row>16</xdr:row>
      <xdr:rowOff>139700</xdr:rowOff>
    </xdr:to>
    <xdr:sp macro="" textlink="">
      <xdr:nvSpPr>
        <xdr:cNvPr id="132" name="フローチャート: 判断 131"/>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149860</xdr:rowOff>
    </xdr:from>
    <xdr:ext cx="762000" cy="258445"/>
    <xdr:sp macro="" textlink="">
      <xdr:nvSpPr>
        <xdr:cNvPr id="133" name="テキスト ボックス 132"/>
        <xdr:cNvSpPr txBox="1"/>
      </xdr:nvSpPr>
      <xdr:spPr>
        <a:xfrm>
          <a:off x="14401800" y="2461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21</xdr:row>
      <xdr:rowOff>31750</xdr:rowOff>
    </xdr:from>
    <xdr:to xmlns:xdr="http://schemas.openxmlformats.org/drawingml/2006/spreadsheetDrawing">
      <xdr:col>69</xdr:col>
      <xdr:colOff>92075</xdr:colOff>
      <xdr:row>21</xdr:row>
      <xdr:rowOff>133350</xdr:rowOff>
    </xdr:to>
    <xdr:cxnSp macro="">
      <xdr:nvCxnSpPr>
        <xdr:cNvPr id="134" name="直線コネクタ 133"/>
        <xdr:cNvCxnSpPr/>
      </xdr:nvCxnSpPr>
      <xdr:spPr>
        <a:xfrm>
          <a:off x="13004800" y="349885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12700</xdr:rowOff>
    </xdr:from>
    <xdr:to xmlns:xdr="http://schemas.openxmlformats.org/drawingml/2006/spreadsheetDrawing">
      <xdr:col>69</xdr:col>
      <xdr:colOff>142875</xdr:colOff>
      <xdr:row>16</xdr:row>
      <xdr:rowOff>114300</xdr:rowOff>
    </xdr:to>
    <xdr:sp macro="" textlink="">
      <xdr:nvSpPr>
        <xdr:cNvPr id="135" name="フローチャート: 判断 134"/>
        <xdr:cNvSpPr/>
      </xdr:nvSpPr>
      <xdr:spPr>
        <a:xfrm>
          <a:off x="13843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124460</xdr:rowOff>
    </xdr:from>
    <xdr:ext cx="761365" cy="258445"/>
    <xdr:sp macro="" textlink="">
      <xdr:nvSpPr>
        <xdr:cNvPr id="136" name="テキスト ボックス 135"/>
        <xdr:cNvSpPr txBox="1"/>
      </xdr:nvSpPr>
      <xdr:spPr>
        <a:xfrm>
          <a:off x="13512800" y="2435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133350</xdr:rowOff>
    </xdr:from>
    <xdr:to xmlns:xdr="http://schemas.openxmlformats.org/drawingml/2006/spreadsheetDrawing">
      <xdr:col>65</xdr:col>
      <xdr:colOff>53975</xdr:colOff>
      <xdr:row>16</xdr:row>
      <xdr:rowOff>63500</xdr:rowOff>
    </xdr:to>
    <xdr:sp macro="" textlink="">
      <xdr:nvSpPr>
        <xdr:cNvPr id="137" name="フローチャート: 判断 136"/>
        <xdr:cNvSpPr/>
      </xdr:nvSpPr>
      <xdr:spPr>
        <a:xfrm>
          <a:off x="12954000" y="260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73660</xdr:rowOff>
    </xdr:from>
    <xdr:ext cx="762000" cy="259080"/>
    <xdr:sp macro="" textlink="">
      <xdr:nvSpPr>
        <xdr:cNvPr id="138" name="テキスト ボックス 137"/>
        <xdr:cNvSpPr txBox="1"/>
      </xdr:nvSpPr>
      <xdr:spPr>
        <a:xfrm>
          <a:off x="12623800" y="238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397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0" name="テキスト ボックス 139"/>
        <xdr:cNvSpPr txBox="1"/>
      </xdr:nvSpPr>
      <xdr:spPr>
        <a:xfrm>
          <a:off x="15455900" y="397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1" name="テキスト ボックス 140"/>
        <xdr:cNvSpPr txBox="1"/>
      </xdr:nvSpPr>
      <xdr:spPr>
        <a:xfrm>
          <a:off x="14566900" y="397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397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3" name="テキスト ボックス 142"/>
        <xdr:cNvSpPr txBox="1"/>
      </xdr:nvSpPr>
      <xdr:spPr>
        <a:xfrm>
          <a:off x="12788900" y="397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69850</xdr:rowOff>
    </xdr:from>
    <xdr:to xmlns:xdr="http://schemas.openxmlformats.org/drawingml/2006/spreadsheetDrawing">
      <xdr:col>82</xdr:col>
      <xdr:colOff>158750</xdr:colOff>
      <xdr:row>16</xdr:row>
      <xdr:rowOff>0</xdr:rowOff>
    </xdr:to>
    <xdr:sp macro="" textlink="">
      <xdr:nvSpPr>
        <xdr:cNvPr id="144" name="楕円 143"/>
        <xdr:cNvSpPr/>
      </xdr:nvSpPr>
      <xdr:spPr>
        <a:xfrm>
          <a:off x="16459200" y="254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86360</xdr:rowOff>
    </xdr:from>
    <xdr:ext cx="762000" cy="258445"/>
    <xdr:sp macro="" textlink="">
      <xdr:nvSpPr>
        <xdr:cNvPr id="145" name="物件費該当値テキスト"/>
        <xdr:cNvSpPr txBox="1"/>
      </xdr:nvSpPr>
      <xdr:spPr>
        <a:xfrm>
          <a:off x="16598900" y="2397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120650</xdr:rowOff>
    </xdr:from>
    <xdr:to xmlns:xdr="http://schemas.openxmlformats.org/drawingml/2006/spreadsheetDrawing">
      <xdr:col>78</xdr:col>
      <xdr:colOff>120650</xdr:colOff>
      <xdr:row>20</xdr:row>
      <xdr:rowOff>50800</xdr:rowOff>
    </xdr:to>
    <xdr:sp macro="" textlink="">
      <xdr:nvSpPr>
        <xdr:cNvPr id="146" name="楕円 145"/>
        <xdr:cNvSpPr/>
      </xdr:nvSpPr>
      <xdr:spPr>
        <a:xfrm>
          <a:off x="15621000" y="3257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20</xdr:row>
      <xdr:rowOff>35560</xdr:rowOff>
    </xdr:from>
    <xdr:ext cx="736600" cy="259080"/>
    <xdr:sp macro="" textlink="">
      <xdr:nvSpPr>
        <xdr:cNvPr id="147" name="テキスト ボックス 146"/>
        <xdr:cNvSpPr txBox="1"/>
      </xdr:nvSpPr>
      <xdr:spPr>
        <a:xfrm>
          <a:off x="15290800" y="3337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20</xdr:row>
      <xdr:rowOff>63500</xdr:rowOff>
    </xdr:from>
    <xdr:to xmlns:xdr="http://schemas.openxmlformats.org/drawingml/2006/spreadsheetDrawing">
      <xdr:col>74</xdr:col>
      <xdr:colOff>31750</xdr:colOff>
      <xdr:row>20</xdr:row>
      <xdr:rowOff>165100</xdr:rowOff>
    </xdr:to>
    <xdr:sp macro="" textlink="">
      <xdr:nvSpPr>
        <xdr:cNvPr id="148" name="楕円 147"/>
        <xdr:cNvSpPr/>
      </xdr:nvSpPr>
      <xdr:spPr>
        <a:xfrm>
          <a:off x="14732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20</xdr:row>
      <xdr:rowOff>149860</xdr:rowOff>
    </xdr:from>
    <xdr:ext cx="762000" cy="258445"/>
    <xdr:sp macro="" textlink="">
      <xdr:nvSpPr>
        <xdr:cNvPr id="149" name="テキスト ボックス 148"/>
        <xdr:cNvSpPr txBox="1"/>
      </xdr:nvSpPr>
      <xdr:spPr>
        <a:xfrm>
          <a:off x="14401800" y="3451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21</xdr:row>
      <xdr:rowOff>83185</xdr:rowOff>
    </xdr:from>
    <xdr:to xmlns:xdr="http://schemas.openxmlformats.org/drawingml/2006/spreadsheetDrawing">
      <xdr:col>69</xdr:col>
      <xdr:colOff>142875</xdr:colOff>
      <xdr:row>22</xdr:row>
      <xdr:rowOff>12700</xdr:rowOff>
    </xdr:to>
    <xdr:sp macro="" textlink="">
      <xdr:nvSpPr>
        <xdr:cNvPr id="150" name="楕円 149"/>
        <xdr:cNvSpPr/>
      </xdr:nvSpPr>
      <xdr:spPr>
        <a:xfrm>
          <a:off x="13843000" y="355028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21</xdr:row>
      <xdr:rowOff>165100</xdr:rowOff>
    </xdr:from>
    <xdr:ext cx="761365" cy="259080"/>
    <xdr:sp macro="" textlink="">
      <xdr:nvSpPr>
        <xdr:cNvPr id="151" name="テキスト ボックス 150"/>
        <xdr:cNvSpPr txBox="1"/>
      </xdr:nvSpPr>
      <xdr:spPr>
        <a:xfrm>
          <a:off x="13512800" y="3632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20</xdr:row>
      <xdr:rowOff>152400</xdr:rowOff>
    </xdr:from>
    <xdr:to xmlns:xdr="http://schemas.openxmlformats.org/drawingml/2006/spreadsheetDrawing">
      <xdr:col>65</xdr:col>
      <xdr:colOff>53975</xdr:colOff>
      <xdr:row>21</xdr:row>
      <xdr:rowOff>83185</xdr:rowOff>
    </xdr:to>
    <xdr:sp macro="" textlink="">
      <xdr:nvSpPr>
        <xdr:cNvPr id="152" name="楕円 151"/>
        <xdr:cNvSpPr/>
      </xdr:nvSpPr>
      <xdr:spPr>
        <a:xfrm>
          <a:off x="12954000" y="345440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21</xdr:row>
      <xdr:rowOff>67310</xdr:rowOff>
    </xdr:from>
    <xdr:ext cx="762000" cy="259080"/>
    <xdr:sp macro="" textlink="">
      <xdr:nvSpPr>
        <xdr:cNvPr id="153" name="テキスト ボックス 152"/>
        <xdr:cNvSpPr txBox="1"/>
      </xdr:nvSpPr>
      <xdr:spPr>
        <a:xfrm>
          <a:off x="12623800" y="353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7829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7893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077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7893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077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7893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077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382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382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382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8686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前年度より</a:t>
          </a:r>
          <a:r>
            <a:rPr kumimoji="1" lang="en-US" altLang="ja-JP" sz="1200">
              <a:latin typeface="ＭＳ Ｐゴシック"/>
              <a:ea typeface="ＭＳ Ｐゴシック"/>
            </a:rPr>
            <a:t>2.9</a:t>
          </a:r>
          <a:r>
            <a:rPr kumimoji="1" lang="ja-JP" altLang="en-US" sz="1200">
              <a:latin typeface="ＭＳ Ｐゴシック"/>
              <a:ea typeface="ＭＳ Ｐゴシック"/>
            </a:rPr>
            <a:t>ポイント減の</a:t>
          </a:r>
          <a:r>
            <a:rPr kumimoji="1" lang="en-US" altLang="ja-JP" sz="1200">
              <a:latin typeface="ＭＳ Ｐゴシック"/>
              <a:ea typeface="ＭＳ Ｐゴシック"/>
            </a:rPr>
            <a:t>5.4</a:t>
          </a:r>
          <a:r>
            <a:rPr kumimoji="1" lang="ja-JP" altLang="en-US" sz="1200">
              <a:latin typeface="ＭＳ Ｐゴシック"/>
              <a:ea typeface="ＭＳ Ｐゴシック"/>
            </a:rPr>
            <a:t>％となった。その主な要因は、会計年度任用職員制度の導入による扶助費（臨時職員の賃金のうちこども園に係るものの扶助費相当）の減によるものである。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また、類似団体内平均値と比べるとほぼ同水準となっている。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扶助費の減少の主な要因が経常経費の削減よるものではなく、減少分が人件費に移転していることから、「第６次行政改革大綱」に基づき、住民負担軽減策の見直しなど、扶助費の抑制に努める。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5" name="テキスト ボックス 164"/>
        <xdr:cNvSpPr txBox="1"/>
      </xdr:nvSpPr>
      <xdr:spPr>
        <a:xfrm>
          <a:off x="723900" y="8197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579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9080"/>
    <xdr:sp macro="" textlink="">
      <xdr:nvSpPr>
        <xdr:cNvPr id="167" name="テキスト ボックス 166"/>
        <xdr:cNvSpPr txBox="1"/>
      </xdr:nvSpPr>
      <xdr:spPr>
        <a:xfrm>
          <a:off x="254000" y="10443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2171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69" name="テキスト ボックス 168"/>
        <xdr:cNvSpPr txBox="1"/>
      </xdr:nvSpPr>
      <xdr:spPr>
        <a:xfrm>
          <a:off x="254000" y="10074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9848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1" name="テキスト ボックス 170"/>
        <xdr:cNvSpPr txBox="1"/>
      </xdr:nvSpPr>
      <xdr:spPr>
        <a:xfrm>
          <a:off x="254000" y="97129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4805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9080"/>
    <xdr:sp macro="" textlink="">
      <xdr:nvSpPr>
        <xdr:cNvPr id="173" name="テキスト ボックス 172"/>
        <xdr:cNvSpPr txBox="1"/>
      </xdr:nvSpPr>
      <xdr:spPr>
        <a:xfrm>
          <a:off x="254000" y="9344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112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8445"/>
    <xdr:sp macro="" textlink="">
      <xdr:nvSpPr>
        <xdr:cNvPr id="175" name="テキスト ボックス 174"/>
        <xdr:cNvSpPr txBox="1"/>
      </xdr:nvSpPr>
      <xdr:spPr>
        <a:xfrm>
          <a:off x="254000" y="89763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875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8445"/>
    <xdr:sp macro="" textlink="">
      <xdr:nvSpPr>
        <xdr:cNvPr id="177" name="テキスト ボックス 176"/>
        <xdr:cNvSpPr txBox="1"/>
      </xdr:nvSpPr>
      <xdr:spPr>
        <a:xfrm>
          <a:off x="254000" y="860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38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79" name="テキスト ボックス 178"/>
        <xdr:cNvSpPr txBox="1"/>
      </xdr:nvSpPr>
      <xdr:spPr>
        <a:xfrm>
          <a:off x="254000" y="8246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382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50800</xdr:rowOff>
    </xdr:from>
    <xdr:to xmlns:xdr="http://schemas.openxmlformats.org/drawingml/2006/spreadsheetDrawing">
      <xdr:col>24</xdr:col>
      <xdr:colOff>25400</xdr:colOff>
      <xdr:row>61</xdr:row>
      <xdr:rowOff>12700</xdr:rowOff>
    </xdr:to>
    <xdr:cxnSp macro="">
      <xdr:nvCxnSpPr>
        <xdr:cNvPr id="181" name="直線コネクタ 180"/>
        <xdr:cNvCxnSpPr/>
      </xdr:nvCxnSpPr>
      <xdr:spPr>
        <a:xfrm flipV="1">
          <a:off x="4826000" y="8966200"/>
          <a:ext cx="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156210</xdr:rowOff>
    </xdr:from>
    <xdr:ext cx="762000" cy="258445"/>
    <xdr:sp macro="" textlink="">
      <xdr:nvSpPr>
        <xdr:cNvPr id="182" name="扶助費最小値テキスト"/>
        <xdr:cNvSpPr txBox="1"/>
      </xdr:nvSpPr>
      <xdr:spPr>
        <a:xfrm>
          <a:off x="4914900" y="10062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12700</xdr:rowOff>
    </xdr:from>
    <xdr:to xmlns:xdr="http://schemas.openxmlformats.org/drawingml/2006/spreadsheetDrawing">
      <xdr:col>24</xdr:col>
      <xdr:colOff>114300</xdr:colOff>
      <xdr:row>61</xdr:row>
      <xdr:rowOff>12700</xdr:rowOff>
    </xdr:to>
    <xdr:cxnSp macro="">
      <xdr:nvCxnSpPr>
        <xdr:cNvPr id="183" name="直線コネクタ 182"/>
        <xdr:cNvCxnSpPr/>
      </xdr:nvCxnSpPr>
      <xdr:spPr>
        <a:xfrm>
          <a:off x="47371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137160</xdr:rowOff>
    </xdr:from>
    <xdr:ext cx="762000" cy="259080"/>
    <xdr:sp macro="" textlink="">
      <xdr:nvSpPr>
        <xdr:cNvPr id="184" name="扶助費最大値テキスト"/>
        <xdr:cNvSpPr txBox="1"/>
      </xdr:nvSpPr>
      <xdr:spPr>
        <a:xfrm>
          <a:off x="4914900" y="872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50800</xdr:rowOff>
    </xdr:from>
    <xdr:to xmlns:xdr="http://schemas.openxmlformats.org/drawingml/2006/spreadsheetDrawing">
      <xdr:col>24</xdr:col>
      <xdr:colOff>114300</xdr:colOff>
      <xdr:row>54</xdr:row>
      <xdr:rowOff>50800</xdr:rowOff>
    </xdr:to>
    <xdr:cxnSp macro="">
      <xdr:nvCxnSpPr>
        <xdr:cNvPr id="185" name="直線コネクタ 184"/>
        <xdr:cNvCxnSpPr/>
      </xdr:nvCxnSpPr>
      <xdr:spPr>
        <a:xfrm>
          <a:off x="4737100" y="896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127000</xdr:rowOff>
    </xdr:from>
    <xdr:to xmlns:xdr="http://schemas.openxmlformats.org/drawingml/2006/spreadsheetDrawing">
      <xdr:col>24</xdr:col>
      <xdr:colOff>25400</xdr:colOff>
      <xdr:row>59</xdr:row>
      <xdr:rowOff>165100</xdr:rowOff>
    </xdr:to>
    <xdr:cxnSp macro="">
      <xdr:nvCxnSpPr>
        <xdr:cNvPr id="186" name="直線コネクタ 185"/>
        <xdr:cNvCxnSpPr/>
      </xdr:nvCxnSpPr>
      <xdr:spPr>
        <a:xfrm flipV="1">
          <a:off x="3987800" y="9372600"/>
          <a:ext cx="838200" cy="533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67310</xdr:rowOff>
    </xdr:from>
    <xdr:ext cx="762000" cy="259080"/>
    <xdr:sp macro="" textlink="">
      <xdr:nvSpPr>
        <xdr:cNvPr id="187" name="扶助費平均値テキスト"/>
        <xdr:cNvSpPr txBox="1"/>
      </xdr:nvSpPr>
      <xdr:spPr>
        <a:xfrm>
          <a:off x="4914900" y="9312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95250</xdr:rowOff>
    </xdr:from>
    <xdr:to xmlns:xdr="http://schemas.openxmlformats.org/drawingml/2006/spreadsheetDrawing">
      <xdr:col>24</xdr:col>
      <xdr:colOff>76200</xdr:colOff>
      <xdr:row>57</xdr:row>
      <xdr:rowOff>25400</xdr:rowOff>
    </xdr:to>
    <xdr:sp macro="" textlink="">
      <xdr:nvSpPr>
        <xdr:cNvPr id="188" name="フローチャート: 判断 187"/>
        <xdr:cNvSpPr/>
      </xdr:nvSpPr>
      <xdr:spPr>
        <a:xfrm>
          <a:off x="4775200" y="9340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59</xdr:row>
      <xdr:rowOff>165100</xdr:rowOff>
    </xdr:from>
    <xdr:to xmlns:xdr="http://schemas.openxmlformats.org/drawingml/2006/spreadsheetDrawing">
      <xdr:col>19</xdr:col>
      <xdr:colOff>187325</xdr:colOff>
      <xdr:row>59</xdr:row>
      <xdr:rowOff>165100</xdr:rowOff>
    </xdr:to>
    <xdr:cxnSp macro="">
      <xdr:nvCxnSpPr>
        <xdr:cNvPr id="189" name="直線コネクタ 188"/>
        <xdr:cNvCxnSpPr/>
      </xdr:nvCxnSpPr>
      <xdr:spPr>
        <a:xfrm>
          <a:off x="3098800" y="990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38100</xdr:rowOff>
    </xdr:from>
    <xdr:to xmlns:xdr="http://schemas.openxmlformats.org/drawingml/2006/spreadsheetDrawing">
      <xdr:col>20</xdr:col>
      <xdr:colOff>38100</xdr:colOff>
      <xdr:row>57</xdr:row>
      <xdr:rowOff>139700</xdr:rowOff>
    </xdr:to>
    <xdr:sp macro="" textlink="">
      <xdr:nvSpPr>
        <xdr:cNvPr id="190" name="フローチャート: 判断 189"/>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149860</xdr:rowOff>
    </xdr:from>
    <xdr:ext cx="735965" cy="258445"/>
    <xdr:sp macro="" textlink="">
      <xdr:nvSpPr>
        <xdr:cNvPr id="191" name="テキスト ボックス 190"/>
        <xdr:cNvSpPr txBox="1"/>
      </xdr:nvSpPr>
      <xdr:spPr>
        <a:xfrm>
          <a:off x="3606800" y="92303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69850</xdr:rowOff>
    </xdr:from>
    <xdr:to xmlns:xdr="http://schemas.openxmlformats.org/drawingml/2006/spreadsheetDrawing">
      <xdr:col>15</xdr:col>
      <xdr:colOff>98425</xdr:colOff>
      <xdr:row>59</xdr:row>
      <xdr:rowOff>165100</xdr:rowOff>
    </xdr:to>
    <xdr:cxnSp macro="">
      <xdr:nvCxnSpPr>
        <xdr:cNvPr id="192" name="直線コネクタ 191"/>
        <xdr:cNvCxnSpPr/>
      </xdr:nvCxnSpPr>
      <xdr:spPr>
        <a:xfrm>
          <a:off x="2209800" y="9645650"/>
          <a:ext cx="88900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19050</xdr:rowOff>
    </xdr:from>
    <xdr:to xmlns:xdr="http://schemas.openxmlformats.org/drawingml/2006/spreadsheetDrawing">
      <xdr:col>15</xdr:col>
      <xdr:colOff>149225</xdr:colOff>
      <xdr:row>57</xdr:row>
      <xdr:rowOff>120650</xdr:rowOff>
    </xdr:to>
    <xdr:sp macro="" textlink="">
      <xdr:nvSpPr>
        <xdr:cNvPr id="193" name="フローチャート: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130810</xdr:rowOff>
    </xdr:from>
    <xdr:ext cx="762000" cy="258445"/>
    <xdr:sp macro="" textlink="">
      <xdr:nvSpPr>
        <xdr:cNvPr id="194" name="テキスト ボックス 193"/>
        <xdr:cNvSpPr txBox="1"/>
      </xdr:nvSpPr>
      <xdr:spPr>
        <a:xfrm>
          <a:off x="2717800" y="9211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12700</xdr:rowOff>
    </xdr:from>
    <xdr:to xmlns:xdr="http://schemas.openxmlformats.org/drawingml/2006/spreadsheetDrawing">
      <xdr:col>11</xdr:col>
      <xdr:colOff>9525</xdr:colOff>
      <xdr:row>58</xdr:row>
      <xdr:rowOff>69850</xdr:rowOff>
    </xdr:to>
    <xdr:cxnSp macro="">
      <xdr:nvCxnSpPr>
        <xdr:cNvPr id="195" name="直線コネクタ 194"/>
        <xdr:cNvCxnSpPr/>
      </xdr:nvCxnSpPr>
      <xdr:spPr>
        <a:xfrm>
          <a:off x="1320800" y="95885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0</xdr:rowOff>
    </xdr:from>
    <xdr:to xmlns:xdr="http://schemas.openxmlformats.org/drawingml/2006/spreadsheetDrawing">
      <xdr:col>11</xdr:col>
      <xdr:colOff>60325</xdr:colOff>
      <xdr:row>57</xdr:row>
      <xdr:rowOff>101600</xdr:rowOff>
    </xdr:to>
    <xdr:sp macro="" textlink="">
      <xdr:nvSpPr>
        <xdr:cNvPr id="196" name="フローチャート: 判断 195"/>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111760</xdr:rowOff>
    </xdr:from>
    <xdr:ext cx="761365" cy="259080"/>
    <xdr:sp macro="" textlink="">
      <xdr:nvSpPr>
        <xdr:cNvPr id="197" name="テキスト ボックス 196"/>
        <xdr:cNvSpPr txBox="1"/>
      </xdr:nvSpPr>
      <xdr:spPr>
        <a:xfrm>
          <a:off x="1828800" y="9192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133350</xdr:rowOff>
    </xdr:from>
    <xdr:to xmlns:xdr="http://schemas.openxmlformats.org/drawingml/2006/spreadsheetDrawing">
      <xdr:col>6</xdr:col>
      <xdr:colOff>171450</xdr:colOff>
      <xdr:row>57</xdr:row>
      <xdr:rowOff>63500</xdr:rowOff>
    </xdr:to>
    <xdr:sp macro="" textlink="">
      <xdr:nvSpPr>
        <xdr:cNvPr id="198" name="フローチャート: 判断 197"/>
        <xdr:cNvSpPr/>
      </xdr:nvSpPr>
      <xdr:spPr>
        <a:xfrm>
          <a:off x="1270000" y="9378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73660</xdr:rowOff>
    </xdr:from>
    <xdr:ext cx="761365" cy="259080"/>
    <xdr:sp macro="" textlink="">
      <xdr:nvSpPr>
        <xdr:cNvPr id="199" name="テキスト ボックス 198"/>
        <xdr:cNvSpPr txBox="1"/>
      </xdr:nvSpPr>
      <xdr:spPr>
        <a:xfrm>
          <a:off x="939800" y="9154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2" name="テキスト ボックス 201"/>
        <xdr:cNvSpPr txBox="1"/>
      </xdr:nvSpPr>
      <xdr:spPr>
        <a:xfrm>
          <a:off x="2882900" y="10576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76200</xdr:rowOff>
    </xdr:from>
    <xdr:to xmlns:xdr="http://schemas.openxmlformats.org/drawingml/2006/spreadsheetDrawing">
      <xdr:col>24</xdr:col>
      <xdr:colOff>76200</xdr:colOff>
      <xdr:row>57</xdr:row>
      <xdr:rowOff>6350</xdr:rowOff>
    </xdr:to>
    <xdr:sp macro="" textlink="">
      <xdr:nvSpPr>
        <xdr:cNvPr id="205" name="楕円 204"/>
        <xdr:cNvSpPr/>
      </xdr:nvSpPr>
      <xdr:spPr>
        <a:xfrm>
          <a:off x="4775200" y="9321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92710</xdr:rowOff>
    </xdr:from>
    <xdr:ext cx="762000" cy="258445"/>
    <xdr:sp macro="" textlink="">
      <xdr:nvSpPr>
        <xdr:cNvPr id="206" name="扶助費該当値テキスト"/>
        <xdr:cNvSpPr txBox="1"/>
      </xdr:nvSpPr>
      <xdr:spPr>
        <a:xfrm>
          <a:off x="4914900" y="9173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59</xdr:row>
      <xdr:rowOff>114300</xdr:rowOff>
    </xdr:from>
    <xdr:to xmlns:xdr="http://schemas.openxmlformats.org/drawingml/2006/spreadsheetDrawing">
      <xdr:col>20</xdr:col>
      <xdr:colOff>38100</xdr:colOff>
      <xdr:row>60</xdr:row>
      <xdr:rowOff>44450</xdr:rowOff>
    </xdr:to>
    <xdr:sp macro="" textlink="">
      <xdr:nvSpPr>
        <xdr:cNvPr id="207" name="楕円 206"/>
        <xdr:cNvSpPr/>
      </xdr:nvSpPr>
      <xdr:spPr>
        <a:xfrm>
          <a:off x="3937000" y="9855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60</xdr:row>
      <xdr:rowOff>29210</xdr:rowOff>
    </xdr:from>
    <xdr:ext cx="735965" cy="258445"/>
    <xdr:sp macro="" textlink="">
      <xdr:nvSpPr>
        <xdr:cNvPr id="208" name="テキスト ボックス 207"/>
        <xdr:cNvSpPr txBox="1"/>
      </xdr:nvSpPr>
      <xdr:spPr>
        <a:xfrm>
          <a:off x="3606800" y="99352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59</xdr:row>
      <xdr:rowOff>114300</xdr:rowOff>
    </xdr:from>
    <xdr:to xmlns:xdr="http://schemas.openxmlformats.org/drawingml/2006/spreadsheetDrawing">
      <xdr:col>15</xdr:col>
      <xdr:colOff>149225</xdr:colOff>
      <xdr:row>60</xdr:row>
      <xdr:rowOff>44450</xdr:rowOff>
    </xdr:to>
    <xdr:sp macro="" textlink="">
      <xdr:nvSpPr>
        <xdr:cNvPr id="209" name="楕円 208"/>
        <xdr:cNvSpPr/>
      </xdr:nvSpPr>
      <xdr:spPr>
        <a:xfrm>
          <a:off x="3048000" y="9855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60</xdr:row>
      <xdr:rowOff>29210</xdr:rowOff>
    </xdr:from>
    <xdr:ext cx="762000" cy="258445"/>
    <xdr:sp macro="" textlink="">
      <xdr:nvSpPr>
        <xdr:cNvPr id="210" name="テキスト ボックス 209"/>
        <xdr:cNvSpPr txBox="1"/>
      </xdr:nvSpPr>
      <xdr:spPr>
        <a:xfrm>
          <a:off x="2717800" y="993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19050</xdr:rowOff>
    </xdr:from>
    <xdr:to xmlns:xdr="http://schemas.openxmlformats.org/drawingml/2006/spreadsheetDrawing">
      <xdr:col>11</xdr:col>
      <xdr:colOff>60325</xdr:colOff>
      <xdr:row>58</xdr:row>
      <xdr:rowOff>120650</xdr:rowOff>
    </xdr:to>
    <xdr:sp macro="" textlink="">
      <xdr:nvSpPr>
        <xdr:cNvPr id="211" name="楕円 210"/>
        <xdr:cNvSpPr/>
      </xdr:nvSpPr>
      <xdr:spPr>
        <a:xfrm>
          <a:off x="2159000" y="95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105410</xdr:rowOff>
    </xdr:from>
    <xdr:ext cx="761365" cy="259080"/>
    <xdr:sp macro="" textlink="">
      <xdr:nvSpPr>
        <xdr:cNvPr id="212" name="テキスト ボックス 211"/>
        <xdr:cNvSpPr txBox="1"/>
      </xdr:nvSpPr>
      <xdr:spPr>
        <a:xfrm>
          <a:off x="1828800" y="9681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133350</xdr:rowOff>
    </xdr:from>
    <xdr:to xmlns:xdr="http://schemas.openxmlformats.org/drawingml/2006/spreadsheetDrawing">
      <xdr:col>6</xdr:col>
      <xdr:colOff>171450</xdr:colOff>
      <xdr:row>58</xdr:row>
      <xdr:rowOff>63500</xdr:rowOff>
    </xdr:to>
    <xdr:sp macro="" textlink="">
      <xdr:nvSpPr>
        <xdr:cNvPr id="213" name="楕円 212"/>
        <xdr:cNvSpPr/>
      </xdr:nvSpPr>
      <xdr:spPr>
        <a:xfrm>
          <a:off x="1270000" y="9544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48260</xdr:rowOff>
    </xdr:from>
    <xdr:ext cx="761365" cy="259080"/>
    <xdr:sp macro="" textlink="">
      <xdr:nvSpPr>
        <xdr:cNvPr id="214" name="テキスト ボックス 213"/>
        <xdr:cNvSpPr txBox="1"/>
      </xdr:nvSpPr>
      <xdr:spPr>
        <a:xfrm>
          <a:off x="939800" y="962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7829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7893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077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7893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077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7893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077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382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382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382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8686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200">
              <a:latin typeface="ＭＳ Ｐゴシック"/>
              <a:ea typeface="ＭＳ Ｐゴシック"/>
            </a:rPr>
            <a:t>　平成</a:t>
          </a:r>
          <a:r>
            <a:rPr kumimoji="1" lang="en-US" altLang="ja-JP" sz="1200">
              <a:latin typeface="ＭＳ Ｐゴシック"/>
              <a:ea typeface="ＭＳ Ｐゴシック"/>
            </a:rPr>
            <a:t>29</a:t>
          </a:r>
          <a:r>
            <a:rPr kumimoji="1" lang="ja-JP" altLang="en-US" sz="1200">
              <a:latin typeface="ＭＳ Ｐゴシック"/>
              <a:ea typeface="ＭＳ Ｐゴシック"/>
            </a:rPr>
            <a:t>年度に公共下水道事業を公営企業化したことにより、繰出金の減が生じ平成</a:t>
          </a:r>
          <a:r>
            <a:rPr kumimoji="1" lang="en-US" altLang="ja-JP" sz="1200">
              <a:latin typeface="ＭＳ Ｐゴシック"/>
              <a:ea typeface="ＭＳ Ｐゴシック"/>
            </a:rPr>
            <a:t>28</a:t>
          </a:r>
          <a:r>
            <a:rPr kumimoji="1" lang="ja-JP" altLang="en-US" sz="1200">
              <a:latin typeface="ＭＳ Ｐゴシック"/>
              <a:ea typeface="ＭＳ Ｐゴシック"/>
            </a:rPr>
            <a:t>年度の</a:t>
          </a:r>
          <a:r>
            <a:rPr kumimoji="1" lang="en-US" altLang="ja-JP" sz="1200">
              <a:latin typeface="ＭＳ Ｐゴシック"/>
              <a:ea typeface="ＭＳ Ｐゴシック"/>
            </a:rPr>
            <a:t>12.3</a:t>
          </a:r>
          <a:r>
            <a:rPr kumimoji="1" lang="ja-JP" altLang="en-US" sz="1200">
              <a:latin typeface="ＭＳ Ｐゴシック"/>
              <a:ea typeface="ＭＳ Ｐゴシック"/>
            </a:rPr>
            <a:t>％から平成</a:t>
          </a:r>
          <a:r>
            <a:rPr kumimoji="1" lang="en-US" altLang="ja-JP" sz="1200">
              <a:latin typeface="ＭＳ Ｐゴシック"/>
              <a:ea typeface="ＭＳ Ｐゴシック"/>
            </a:rPr>
            <a:t>29</a:t>
          </a:r>
          <a:r>
            <a:rPr kumimoji="1" lang="ja-JP" altLang="en-US" sz="1200">
              <a:latin typeface="ＭＳ Ｐゴシック"/>
              <a:ea typeface="ＭＳ Ｐゴシック"/>
            </a:rPr>
            <a:t>年度の</a:t>
          </a:r>
          <a:r>
            <a:rPr kumimoji="1" lang="en-US" altLang="ja-JP" sz="1200">
              <a:latin typeface="ＭＳ Ｐゴシック"/>
              <a:ea typeface="ＭＳ Ｐゴシック"/>
            </a:rPr>
            <a:t>10.0</a:t>
          </a:r>
          <a:r>
            <a:rPr kumimoji="1" lang="ja-JP" altLang="en-US" sz="1200">
              <a:latin typeface="ＭＳ Ｐゴシック"/>
              <a:ea typeface="ＭＳ Ｐゴシック"/>
            </a:rPr>
            <a:t>％に減少し、平成</a:t>
          </a:r>
          <a:r>
            <a:rPr kumimoji="1" lang="en-US" altLang="ja-JP" sz="1200">
              <a:latin typeface="ＭＳ Ｐゴシック"/>
              <a:ea typeface="ＭＳ Ｐゴシック"/>
            </a:rPr>
            <a:t>30</a:t>
          </a:r>
          <a:r>
            <a:rPr kumimoji="1" lang="ja-JP" altLang="en-US" sz="1200">
              <a:latin typeface="ＭＳ Ｐゴシック"/>
              <a:ea typeface="ＭＳ Ｐゴシック"/>
            </a:rPr>
            <a:t>年度には国民健康保険事業の広域化により繰出金の減が生じ、平成</a:t>
          </a:r>
          <a:r>
            <a:rPr kumimoji="1" lang="en-US" altLang="ja-JP" sz="1200">
              <a:latin typeface="ＭＳ Ｐゴシック"/>
              <a:ea typeface="ＭＳ Ｐゴシック"/>
            </a:rPr>
            <a:t>29</a:t>
          </a:r>
          <a:r>
            <a:rPr kumimoji="1" lang="ja-JP" altLang="en-US" sz="1200">
              <a:latin typeface="ＭＳ Ｐゴシック"/>
              <a:ea typeface="ＭＳ Ｐゴシック"/>
            </a:rPr>
            <a:t>年度の</a:t>
          </a:r>
          <a:r>
            <a:rPr kumimoji="1" lang="en-US" altLang="ja-JP" sz="1200">
              <a:latin typeface="ＭＳ Ｐゴシック"/>
              <a:ea typeface="ＭＳ Ｐゴシック"/>
            </a:rPr>
            <a:t>10.0</a:t>
          </a:r>
          <a:r>
            <a:rPr kumimoji="1" lang="ja-JP" altLang="en-US" sz="1200">
              <a:latin typeface="ＭＳ Ｐゴシック"/>
              <a:ea typeface="ＭＳ Ｐゴシック"/>
            </a:rPr>
            <a:t>％から平成</a:t>
          </a:r>
          <a:r>
            <a:rPr kumimoji="1" lang="en-US" altLang="ja-JP" sz="1200">
              <a:latin typeface="ＭＳ Ｐゴシック"/>
              <a:ea typeface="ＭＳ Ｐゴシック"/>
            </a:rPr>
            <a:t>30</a:t>
          </a:r>
          <a:r>
            <a:rPr kumimoji="1" lang="ja-JP" altLang="en-US" sz="1200">
              <a:latin typeface="ＭＳ Ｐゴシック"/>
              <a:ea typeface="ＭＳ Ｐゴシック"/>
            </a:rPr>
            <a:t>年度の</a:t>
          </a:r>
          <a:r>
            <a:rPr kumimoji="1" lang="en-US" altLang="ja-JP" sz="1200">
              <a:latin typeface="ＭＳ Ｐゴシック"/>
              <a:ea typeface="ＭＳ Ｐゴシック"/>
            </a:rPr>
            <a:t>8.9</a:t>
          </a:r>
          <a:r>
            <a:rPr kumimoji="1" lang="ja-JP" altLang="en-US" sz="1200">
              <a:latin typeface="ＭＳ Ｐゴシック"/>
              <a:ea typeface="ＭＳ Ｐゴシック"/>
            </a:rPr>
            <a:t>％に減少しているが、本年度は</a:t>
          </a:r>
          <a:r>
            <a:rPr kumimoji="1" lang="ja-JP" altLang="ja-JP" sz="1200">
              <a:solidFill>
                <a:schemeClr val="dk1"/>
              </a:solidFill>
              <a:effectLst/>
              <a:latin typeface="ＭＳ Ｐゴシック"/>
              <a:ea typeface="ＭＳ Ｐゴシック"/>
              <a:cs typeface="+mn-cs"/>
            </a:rPr>
            <a:t>前年度と同水準となっており、類似団体内平均値と</a:t>
          </a:r>
          <a:r>
            <a:rPr kumimoji="1" lang="ja-JP" altLang="en-US" sz="1200">
              <a:solidFill>
                <a:schemeClr val="dk1"/>
              </a:solidFill>
              <a:effectLst/>
              <a:latin typeface="ＭＳ Ｐゴシック"/>
              <a:ea typeface="ＭＳ Ｐゴシック"/>
              <a:cs typeface="+mn-cs"/>
            </a:rPr>
            <a:t>比べて</a:t>
          </a:r>
          <a:r>
            <a:rPr kumimoji="1" lang="en-US" altLang="ja-JP" sz="1200">
              <a:solidFill>
                <a:schemeClr val="dk1"/>
              </a:solidFill>
              <a:effectLst/>
              <a:latin typeface="ＭＳ Ｐゴシック"/>
              <a:ea typeface="ＭＳ Ｐゴシック"/>
              <a:cs typeface="+mn-cs"/>
            </a:rPr>
            <a:t>4.8</a:t>
          </a:r>
          <a:r>
            <a:rPr kumimoji="1" lang="ja-JP" altLang="ja-JP" sz="1200">
              <a:solidFill>
                <a:schemeClr val="dk1"/>
              </a:solidFill>
              <a:effectLst/>
              <a:latin typeface="ＭＳ Ｐゴシック"/>
              <a:ea typeface="ＭＳ Ｐゴシック"/>
              <a:cs typeface="+mn-cs"/>
            </a:rPr>
            <a:t>ポイント下回っている。</a:t>
          </a:r>
          <a:endParaRPr kumimoji="1" lang="en-US" altLang="ja-JP" sz="120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Ｐゴシック"/>
              <a:ea typeface="ＭＳ Ｐゴシック"/>
              <a:cs typeface="+mn-cs"/>
            </a:rPr>
            <a:t>　繰出金及び維持補修費等について、増加することのないよう適切な抑制に努める。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6" name="テキスト ボックス 225"/>
        <xdr:cNvSpPr txBox="1"/>
      </xdr:nvSpPr>
      <xdr:spPr>
        <a:xfrm>
          <a:off x="12407900" y="8197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579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9080"/>
    <xdr:sp macro="" textlink="">
      <xdr:nvSpPr>
        <xdr:cNvPr id="228" name="テキスト ボックス 227"/>
        <xdr:cNvSpPr txBox="1"/>
      </xdr:nvSpPr>
      <xdr:spPr>
        <a:xfrm>
          <a:off x="11938000" y="10443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9" name="直線コネクタ 228"/>
        <xdr:cNvCxnSpPr/>
      </xdr:nvCxnSpPr>
      <xdr:spPr>
        <a:xfrm>
          <a:off x="12446000" y="102171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0" name="テキスト ボックス 229"/>
        <xdr:cNvSpPr txBox="1"/>
      </xdr:nvSpPr>
      <xdr:spPr>
        <a:xfrm>
          <a:off x="11938000" y="10074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1" name="直線コネクタ 230"/>
        <xdr:cNvCxnSpPr/>
      </xdr:nvCxnSpPr>
      <xdr:spPr>
        <a:xfrm>
          <a:off x="12446000" y="9848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2" name="テキスト ボックス 231"/>
        <xdr:cNvSpPr txBox="1"/>
      </xdr:nvSpPr>
      <xdr:spPr>
        <a:xfrm>
          <a:off x="11938000" y="97129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2446000" y="94805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9080"/>
    <xdr:sp macro="" textlink="">
      <xdr:nvSpPr>
        <xdr:cNvPr id="234" name="テキスト ボックス 233"/>
        <xdr:cNvSpPr txBox="1"/>
      </xdr:nvSpPr>
      <xdr:spPr>
        <a:xfrm>
          <a:off x="11938000" y="9344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5" name="直線コネクタ 234"/>
        <xdr:cNvCxnSpPr/>
      </xdr:nvCxnSpPr>
      <xdr:spPr>
        <a:xfrm>
          <a:off x="12446000" y="9112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8445"/>
    <xdr:sp macro="" textlink="">
      <xdr:nvSpPr>
        <xdr:cNvPr id="236" name="テキスト ボックス 235"/>
        <xdr:cNvSpPr txBox="1"/>
      </xdr:nvSpPr>
      <xdr:spPr>
        <a:xfrm>
          <a:off x="11938000" y="89763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7" name="直線コネクタ 236"/>
        <xdr:cNvCxnSpPr/>
      </xdr:nvCxnSpPr>
      <xdr:spPr>
        <a:xfrm>
          <a:off x="12446000" y="875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8445"/>
    <xdr:sp macro="" textlink="">
      <xdr:nvSpPr>
        <xdr:cNvPr id="238" name="テキスト ボックス 237"/>
        <xdr:cNvSpPr txBox="1"/>
      </xdr:nvSpPr>
      <xdr:spPr>
        <a:xfrm>
          <a:off x="11938000" y="860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2446000" y="838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0" name="テキスト ボックス 239"/>
        <xdr:cNvSpPr txBox="1"/>
      </xdr:nvSpPr>
      <xdr:spPr>
        <a:xfrm>
          <a:off x="11938000" y="8246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2446000" y="8382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54610</xdr:rowOff>
    </xdr:from>
    <xdr:to xmlns:xdr="http://schemas.openxmlformats.org/drawingml/2006/spreadsheetDrawing">
      <xdr:col>82</xdr:col>
      <xdr:colOff>107950</xdr:colOff>
      <xdr:row>61</xdr:row>
      <xdr:rowOff>130810</xdr:rowOff>
    </xdr:to>
    <xdr:cxnSp macro="">
      <xdr:nvCxnSpPr>
        <xdr:cNvPr id="242" name="直線コネクタ 241"/>
        <xdr:cNvCxnSpPr/>
      </xdr:nvCxnSpPr>
      <xdr:spPr>
        <a:xfrm flipV="1">
          <a:off x="16510000" y="880491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102870</xdr:rowOff>
    </xdr:from>
    <xdr:ext cx="762000" cy="259080"/>
    <xdr:sp macro="" textlink="">
      <xdr:nvSpPr>
        <xdr:cNvPr id="243" name="その他最小値テキスト"/>
        <xdr:cNvSpPr txBox="1"/>
      </xdr:nvSpPr>
      <xdr:spPr>
        <a:xfrm>
          <a:off x="16598900" y="10173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130810</xdr:rowOff>
    </xdr:from>
    <xdr:to xmlns:xdr="http://schemas.openxmlformats.org/drawingml/2006/spreadsheetDrawing">
      <xdr:col>82</xdr:col>
      <xdr:colOff>196850</xdr:colOff>
      <xdr:row>61</xdr:row>
      <xdr:rowOff>130810</xdr:rowOff>
    </xdr:to>
    <xdr:cxnSp macro="">
      <xdr:nvCxnSpPr>
        <xdr:cNvPr id="244" name="直線コネクタ 243"/>
        <xdr:cNvCxnSpPr/>
      </xdr:nvCxnSpPr>
      <xdr:spPr>
        <a:xfrm>
          <a:off x="164211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140970</xdr:rowOff>
    </xdr:from>
    <xdr:ext cx="762000" cy="259080"/>
    <xdr:sp macro="" textlink="">
      <xdr:nvSpPr>
        <xdr:cNvPr id="245" name="その他最大値テキスト"/>
        <xdr:cNvSpPr txBox="1"/>
      </xdr:nvSpPr>
      <xdr:spPr>
        <a:xfrm>
          <a:off x="16598900" y="8561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54610</xdr:rowOff>
    </xdr:from>
    <xdr:to xmlns:xdr="http://schemas.openxmlformats.org/drawingml/2006/spreadsheetDrawing">
      <xdr:col>82</xdr:col>
      <xdr:colOff>196850</xdr:colOff>
      <xdr:row>53</xdr:row>
      <xdr:rowOff>54610</xdr:rowOff>
    </xdr:to>
    <xdr:cxnSp macro="">
      <xdr:nvCxnSpPr>
        <xdr:cNvPr id="246" name="直線コネクタ 245"/>
        <xdr:cNvCxnSpPr/>
      </xdr:nvCxnSpPr>
      <xdr:spPr>
        <a:xfrm>
          <a:off x="16421100" y="880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134620</xdr:rowOff>
    </xdr:from>
    <xdr:to xmlns:xdr="http://schemas.openxmlformats.org/drawingml/2006/spreadsheetDrawing">
      <xdr:col>82</xdr:col>
      <xdr:colOff>107950</xdr:colOff>
      <xdr:row>54</xdr:row>
      <xdr:rowOff>142240</xdr:rowOff>
    </xdr:to>
    <xdr:cxnSp macro="">
      <xdr:nvCxnSpPr>
        <xdr:cNvPr id="247" name="直線コネクタ 246"/>
        <xdr:cNvCxnSpPr/>
      </xdr:nvCxnSpPr>
      <xdr:spPr>
        <a:xfrm>
          <a:off x="15671800" y="90500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86360</xdr:rowOff>
    </xdr:from>
    <xdr:ext cx="762000" cy="258445"/>
    <xdr:sp macro="" textlink="">
      <xdr:nvSpPr>
        <xdr:cNvPr id="248" name="その他平均値テキスト"/>
        <xdr:cNvSpPr txBox="1"/>
      </xdr:nvSpPr>
      <xdr:spPr>
        <a:xfrm>
          <a:off x="16598900" y="93319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114300</xdr:rowOff>
    </xdr:from>
    <xdr:to xmlns:xdr="http://schemas.openxmlformats.org/drawingml/2006/spreadsheetDrawing">
      <xdr:col>82</xdr:col>
      <xdr:colOff>158750</xdr:colOff>
      <xdr:row>57</xdr:row>
      <xdr:rowOff>44450</xdr:rowOff>
    </xdr:to>
    <xdr:sp macro="" textlink="">
      <xdr:nvSpPr>
        <xdr:cNvPr id="249" name="フローチャート: 判断 248"/>
        <xdr:cNvSpPr/>
      </xdr:nvSpPr>
      <xdr:spPr>
        <a:xfrm>
          <a:off x="16459200" y="9359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119380</xdr:rowOff>
    </xdr:from>
    <xdr:to xmlns:xdr="http://schemas.openxmlformats.org/drawingml/2006/spreadsheetDrawing">
      <xdr:col>78</xdr:col>
      <xdr:colOff>69850</xdr:colOff>
      <xdr:row>54</xdr:row>
      <xdr:rowOff>134620</xdr:rowOff>
    </xdr:to>
    <xdr:cxnSp macro="">
      <xdr:nvCxnSpPr>
        <xdr:cNvPr id="250" name="直線コネクタ 249"/>
        <xdr:cNvCxnSpPr/>
      </xdr:nvCxnSpPr>
      <xdr:spPr>
        <a:xfrm>
          <a:off x="14782800" y="90347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160020</xdr:rowOff>
    </xdr:from>
    <xdr:to xmlns:xdr="http://schemas.openxmlformats.org/drawingml/2006/spreadsheetDrawing">
      <xdr:col>78</xdr:col>
      <xdr:colOff>120650</xdr:colOff>
      <xdr:row>57</xdr:row>
      <xdr:rowOff>90170</xdr:rowOff>
    </xdr:to>
    <xdr:sp macro="" textlink="">
      <xdr:nvSpPr>
        <xdr:cNvPr id="251" name="フローチャート: 判断 250"/>
        <xdr:cNvSpPr/>
      </xdr:nvSpPr>
      <xdr:spPr>
        <a:xfrm>
          <a:off x="15621000" y="9405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74930</xdr:rowOff>
    </xdr:from>
    <xdr:ext cx="736600" cy="259080"/>
    <xdr:sp macro="" textlink="">
      <xdr:nvSpPr>
        <xdr:cNvPr id="252" name="テキスト ボックス 251"/>
        <xdr:cNvSpPr txBox="1"/>
      </xdr:nvSpPr>
      <xdr:spPr>
        <a:xfrm>
          <a:off x="15290800" y="9485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119380</xdr:rowOff>
    </xdr:from>
    <xdr:to xmlns:xdr="http://schemas.openxmlformats.org/drawingml/2006/spreadsheetDrawing">
      <xdr:col>73</xdr:col>
      <xdr:colOff>180975</xdr:colOff>
      <xdr:row>55</xdr:row>
      <xdr:rowOff>31750</xdr:rowOff>
    </xdr:to>
    <xdr:cxnSp macro="">
      <xdr:nvCxnSpPr>
        <xdr:cNvPr id="253" name="直線コネクタ 252"/>
        <xdr:cNvCxnSpPr/>
      </xdr:nvCxnSpPr>
      <xdr:spPr>
        <a:xfrm flipV="1">
          <a:off x="13893800" y="903478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26670</xdr:rowOff>
    </xdr:from>
    <xdr:to xmlns:xdr="http://schemas.openxmlformats.org/drawingml/2006/spreadsheetDrawing">
      <xdr:col>74</xdr:col>
      <xdr:colOff>31750</xdr:colOff>
      <xdr:row>57</xdr:row>
      <xdr:rowOff>128270</xdr:rowOff>
    </xdr:to>
    <xdr:sp macro="" textlink="">
      <xdr:nvSpPr>
        <xdr:cNvPr id="254" name="フローチャート: 判断 253"/>
        <xdr:cNvSpPr/>
      </xdr:nvSpPr>
      <xdr:spPr>
        <a:xfrm>
          <a:off x="14732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113030</xdr:rowOff>
    </xdr:from>
    <xdr:ext cx="762000" cy="259080"/>
    <xdr:sp macro="" textlink="">
      <xdr:nvSpPr>
        <xdr:cNvPr id="255" name="テキスト ボックス 254"/>
        <xdr:cNvSpPr txBox="1"/>
      </xdr:nvSpPr>
      <xdr:spPr>
        <a:xfrm>
          <a:off x="14401800" y="9523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31750</xdr:rowOff>
    </xdr:from>
    <xdr:to xmlns:xdr="http://schemas.openxmlformats.org/drawingml/2006/spreadsheetDrawing">
      <xdr:col>69</xdr:col>
      <xdr:colOff>92075</xdr:colOff>
      <xdr:row>56</xdr:row>
      <xdr:rowOff>35560</xdr:rowOff>
    </xdr:to>
    <xdr:cxnSp macro="">
      <xdr:nvCxnSpPr>
        <xdr:cNvPr id="256" name="直線コネクタ 255"/>
        <xdr:cNvCxnSpPr/>
      </xdr:nvCxnSpPr>
      <xdr:spPr>
        <a:xfrm flipV="1">
          <a:off x="13004800" y="911225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41910</xdr:rowOff>
    </xdr:from>
    <xdr:to xmlns:xdr="http://schemas.openxmlformats.org/drawingml/2006/spreadsheetDrawing">
      <xdr:col>69</xdr:col>
      <xdr:colOff>142875</xdr:colOff>
      <xdr:row>57</xdr:row>
      <xdr:rowOff>143510</xdr:rowOff>
    </xdr:to>
    <xdr:sp macro="" textlink="">
      <xdr:nvSpPr>
        <xdr:cNvPr id="257" name="フローチャート: 判断 256"/>
        <xdr:cNvSpPr/>
      </xdr:nvSpPr>
      <xdr:spPr>
        <a:xfrm>
          <a:off x="138430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128270</xdr:rowOff>
    </xdr:from>
    <xdr:ext cx="761365" cy="258445"/>
    <xdr:sp macro="" textlink="">
      <xdr:nvSpPr>
        <xdr:cNvPr id="258" name="テキスト ボックス 257"/>
        <xdr:cNvSpPr txBox="1"/>
      </xdr:nvSpPr>
      <xdr:spPr>
        <a:xfrm>
          <a:off x="13512800" y="9538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64770</xdr:rowOff>
    </xdr:from>
    <xdr:to xmlns:xdr="http://schemas.openxmlformats.org/drawingml/2006/spreadsheetDrawing">
      <xdr:col>65</xdr:col>
      <xdr:colOff>53975</xdr:colOff>
      <xdr:row>57</xdr:row>
      <xdr:rowOff>165100</xdr:rowOff>
    </xdr:to>
    <xdr:sp macro="" textlink="">
      <xdr:nvSpPr>
        <xdr:cNvPr id="259" name="フローチャート: 判断 258"/>
        <xdr:cNvSpPr/>
      </xdr:nvSpPr>
      <xdr:spPr>
        <a:xfrm>
          <a:off x="12954000" y="94754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151130</xdr:rowOff>
    </xdr:from>
    <xdr:ext cx="762000" cy="258445"/>
    <xdr:sp macro="" textlink="">
      <xdr:nvSpPr>
        <xdr:cNvPr id="260" name="テキスト ボックス 259"/>
        <xdr:cNvSpPr txBox="1"/>
      </xdr:nvSpPr>
      <xdr:spPr>
        <a:xfrm>
          <a:off x="12623800" y="9561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1" name="テキスト ボックス 260"/>
        <xdr:cNvSpPr txBox="1"/>
      </xdr:nvSpPr>
      <xdr:spPr>
        <a:xfrm>
          <a:off x="162941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2" name="テキスト ボックス 261"/>
        <xdr:cNvSpPr txBox="1"/>
      </xdr:nvSpPr>
      <xdr:spPr>
        <a:xfrm>
          <a:off x="15455900" y="10576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3" name="テキスト ボックス 262"/>
        <xdr:cNvSpPr txBox="1"/>
      </xdr:nvSpPr>
      <xdr:spPr>
        <a:xfrm>
          <a:off x="14566900" y="10576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4" name="テキスト ボックス 263"/>
        <xdr:cNvSpPr txBox="1"/>
      </xdr:nvSpPr>
      <xdr:spPr>
        <a:xfrm>
          <a:off x="13677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5" name="テキスト ボックス 264"/>
        <xdr:cNvSpPr txBox="1"/>
      </xdr:nvSpPr>
      <xdr:spPr>
        <a:xfrm>
          <a:off x="12788900" y="10576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91440</xdr:rowOff>
    </xdr:from>
    <xdr:to xmlns:xdr="http://schemas.openxmlformats.org/drawingml/2006/spreadsheetDrawing">
      <xdr:col>82</xdr:col>
      <xdr:colOff>158750</xdr:colOff>
      <xdr:row>55</xdr:row>
      <xdr:rowOff>21590</xdr:rowOff>
    </xdr:to>
    <xdr:sp macro="" textlink="">
      <xdr:nvSpPr>
        <xdr:cNvPr id="266" name="楕円 265"/>
        <xdr:cNvSpPr/>
      </xdr:nvSpPr>
      <xdr:spPr>
        <a:xfrm>
          <a:off x="16459200" y="9006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107950</xdr:rowOff>
    </xdr:from>
    <xdr:ext cx="762000" cy="259080"/>
    <xdr:sp macro="" textlink="">
      <xdr:nvSpPr>
        <xdr:cNvPr id="267" name="その他該当値テキスト"/>
        <xdr:cNvSpPr txBox="1"/>
      </xdr:nvSpPr>
      <xdr:spPr>
        <a:xfrm>
          <a:off x="16598900" y="885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83820</xdr:rowOff>
    </xdr:from>
    <xdr:to xmlns:xdr="http://schemas.openxmlformats.org/drawingml/2006/spreadsheetDrawing">
      <xdr:col>78</xdr:col>
      <xdr:colOff>120650</xdr:colOff>
      <xdr:row>55</xdr:row>
      <xdr:rowOff>13970</xdr:rowOff>
    </xdr:to>
    <xdr:sp macro="" textlink="">
      <xdr:nvSpPr>
        <xdr:cNvPr id="268" name="楕円 267"/>
        <xdr:cNvSpPr/>
      </xdr:nvSpPr>
      <xdr:spPr>
        <a:xfrm>
          <a:off x="15621000" y="89992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24130</xdr:rowOff>
    </xdr:from>
    <xdr:ext cx="736600" cy="258445"/>
    <xdr:sp macro="" textlink="">
      <xdr:nvSpPr>
        <xdr:cNvPr id="269" name="テキスト ボックス 268"/>
        <xdr:cNvSpPr txBox="1"/>
      </xdr:nvSpPr>
      <xdr:spPr>
        <a:xfrm>
          <a:off x="15290800" y="87744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68580</xdr:rowOff>
    </xdr:from>
    <xdr:to xmlns:xdr="http://schemas.openxmlformats.org/drawingml/2006/spreadsheetDrawing">
      <xdr:col>74</xdr:col>
      <xdr:colOff>31750</xdr:colOff>
      <xdr:row>54</xdr:row>
      <xdr:rowOff>165100</xdr:rowOff>
    </xdr:to>
    <xdr:sp macro="" textlink="">
      <xdr:nvSpPr>
        <xdr:cNvPr id="270" name="楕円 269"/>
        <xdr:cNvSpPr/>
      </xdr:nvSpPr>
      <xdr:spPr>
        <a:xfrm>
          <a:off x="14732000" y="898398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8890</xdr:rowOff>
    </xdr:from>
    <xdr:ext cx="762000" cy="259080"/>
    <xdr:sp macro="" textlink="">
      <xdr:nvSpPr>
        <xdr:cNvPr id="271" name="テキスト ボックス 270"/>
        <xdr:cNvSpPr txBox="1"/>
      </xdr:nvSpPr>
      <xdr:spPr>
        <a:xfrm>
          <a:off x="14401800" y="8759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152400</xdr:rowOff>
    </xdr:from>
    <xdr:to xmlns:xdr="http://schemas.openxmlformats.org/drawingml/2006/spreadsheetDrawing">
      <xdr:col>69</xdr:col>
      <xdr:colOff>142875</xdr:colOff>
      <xdr:row>55</xdr:row>
      <xdr:rowOff>83185</xdr:rowOff>
    </xdr:to>
    <xdr:sp macro="" textlink="">
      <xdr:nvSpPr>
        <xdr:cNvPr id="272" name="楕円 271"/>
        <xdr:cNvSpPr/>
      </xdr:nvSpPr>
      <xdr:spPr>
        <a:xfrm>
          <a:off x="13843000" y="906780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92710</xdr:rowOff>
    </xdr:from>
    <xdr:ext cx="761365" cy="258445"/>
    <xdr:sp macro="" textlink="">
      <xdr:nvSpPr>
        <xdr:cNvPr id="273" name="テキスト ボックス 272"/>
        <xdr:cNvSpPr txBox="1"/>
      </xdr:nvSpPr>
      <xdr:spPr>
        <a:xfrm>
          <a:off x="13512800" y="8843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156210</xdr:rowOff>
    </xdr:from>
    <xdr:to xmlns:xdr="http://schemas.openxmlformats.org/drawingml/2006/spreadsheetDrawing">
      <xdr:col>65</xdr:col>
      <xdr:colOff>53975</xdr:colOff>
      <xdr:row>56</xdr:row>
      <xdr:rowOff>86360</xdr:rowOff>
    </xdr:to>
    <xdr:sp macro="" textlink="">
      <xdr:nvSpPr>
        <xdr:cNvPr id="274" name="楕円 273"/>
        <xdr:cNvSpPr/>
      </xdr:nvSpPr>
      <xdr:spPr>
        <a:xfrm>
          <a:off x="12954000" y="9236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96520</xdr:rowOff>
    </xdr:from>
    <xdr:ext cx="762000" cy="258445"/>
    <xdr:sp macro="" textlink="">
      <xdr:nvSpPr>
        <xdr:cNvPr id="275" name="テキスト ボックス 274"/>
        <xdr:cNvSpPr txBox="1"/>
      </xdr:nvSpPr>
      <xdr:spPr>
        <a:xfrm>
          <a:off x="12623800" y="901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2446000" y="4527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7081500" y="4591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7081500" y="4775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8770600" y="4591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8770600" y="4775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20383500" y="4591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20383500" y="4775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2446000" y="5080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7399000" y="5080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7462500" y="5080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7500600" y="5384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前年度と比べて</a:t>
          </a:r>
          <a:r>
            <a:rPr kumimoji="1" lang="en-US" altLang="ja-JP" sz="1200">
              <a:latin typeface="ＭＳ Ｐゴシック"/>
              <a:ea typeface="ＭＳ Ｐゴシック"/>
            </a:rPr>
            <a:t>0.3</a:t>
          </a:r>
          <a:r>
            <a:rPr kumimoji="1" lang="ja-JP" altLang="en-US" sz="1200">
              <a:latin typeface="ＭＳ Ｐゴシック"/>
              <a:ea typeface="ＭＳ Ｐゴシック"/>
            </a:rPr>
            <a:t>ポイント減の</a:t>
          </a:r>
          <a:r>
            <a:rPr kumimoji="1" lang="en-US" altLang="ja-JP" sz="1200">
              <a:latin typeface="ＭＳ Ｐゴシック"/>
              <a:ea typeface="ＭＳ Ｐゴシック"/>
            </a:rPr>
            <a:t>9.4</a:t>
          </a:r>
          <a:r>
            <a:rPr kumimoji="1" lang="ja-JP" altLang="en-US" sz="1200">
              <a:latin typeface="ＭＳ Ｐゴシック"/>
              <a:ea typeface="ＭＳ Ｐゴシック"/>
            </a:rPr>
            <a:t>％となった。類似団体内平均値と比べると</a:t>
          </a:r>
          <a:r>
            <a:rPr kumimoji="1" lang="en-US" altLang="ja-JP" sz="1200">
              <a:latin typeface="ＭＳ Ｐゴシック"/>
              <a:ea typeface="ＭＳ Ｐゴシック"/>
            </a:rPr>
            <a:t>5.4</a:t>
          </a:r>
          <a:r>
            <a:rPr kumimoji="1" lang="ja-JP" altLang="en-US" sz="1200">
              <a:latin typeface="ＭＳ Ｐゴシック"/>
              <a:ea typeface="ＭＳ Ｐゴシック"/>
            </a:rPr>
            <a:t>ポイント下回っており、類似団体よりも低い水準を維持しているが、経費負担のあり方や費用対効果を考え、既に目的が達成したものや時代の変化等に伴って効果が期待できなくなったものについて期限を定めてその効果を十分検証するなど、補助費等の適切な抑制に努める。</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7" name="テキスト ボックス 286"/>
        <xdr:cNvSpPr txBox="1"/>
      </xdr:nvSpPr>
      <xdr:spPr>
        <a:xfrm>
          <a:off x="12407900" y="4895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2446000" y="7277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9080"/>
    <xdr:sp macro="" textlink="">
      <xdr:nvSpPr>
        <xdr:cNvPr id="289" name="テキスト ボックス 288"/>
        <xdr:cNvSpPr txBox="1"/>
      </xdr:nvSpPr>
      <xdr:spPr>
        <a:xfrm>
          <a:off x="11938000" y="7141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0" name="直線コネクタ 289"/>
        <xdr:cNvCxnSpPr/>
      </xdr:nvCxnSpPr>
      <xdr:spPr>
        <a:xfrm>
          <a:off x="12446000" y="68389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9080"/>
    <xdr:sp macro="" textlink="">
      <xdr:nvSpPr>
        <xdr:cNvPr id="291" name="テキスト ボックス 290"/>
        <xdr:cNvSpPr txBox="1"/>
      </xdr:nvSpPr>
      <xdr:spPr>
        <a:xfrm>
          <a:off x="11938000" y="67030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2" name="直線コネクタ 291"/>
        <xdr:cNvCxnSpPr/>
      </xdr:nvCxnSpPr>
      <xdr:spPr>
        <a:xfrm>
          <a:off x="12446000" y="64008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3" name="テキスト ボックス 292"/>
        <xdr:cNvSpPr txBox="1"/>
      </xdr:nvSpPr>
      <xdr:spPr>
        <a:xfrm>
          <a:off x="11938000" y="62649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4" name="直線コネクタ 293"/>
        <xdr:cNvCxnSpPr/>
      </xdr:nvCxnSpPr>
      <xdr:spPr>
        <a:xfrm>
          <a:off x="12446000" y="5956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9080"/>
    <xdr:sp macro="" textlink="">
      <xdr:nvSpPr>
        <xdr:cNvPr id="295" name="テキスト ボックス 294"/>
        <xdr:cNvSpPr txBox="1"/>
      </xdr:nvSpPr>
      <xdr:spPr>
        <a:xfrm>
          <a:off x="11938000" y="58204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6" name="直線コネクタ 295"/>
        <xdr:cNvCxnSpPr/>
      </xdr:nvCxnSpPr>
      <xdr:spPr>
        <a:xfrm>
          <a:off x="12446000" y="55181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9080"/>
    <xdr:sp macro="" textlink="">
      <xdr:nvSpPr>
        <xdr:cNvPr id="297" name="テキスト ボックス 296"/>
        <xdr:cNvSpPr txBox="1"/>
      </xdr:nvSpPr>
      <xdr:spPr>
        <a:xfrm>
          <a:off x="11938000" y="538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2446000" y="508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2446000" y="5080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135890</xdr:rowOff>
    </xdr:from>
    <xdr:to xmlns:xdr="http://schemas.openxmlformats.org/drawingml/2006/spreadsheetDrawing">
      <xdr:col>82</xdr:col>
      <xdr:colOff>107950</xdr:colOff>
      <xdr:row>40</xdr:row>
      <xdr:rowOff>163830</xdr:rowOff>
    </xdr:to>
    <xdr:cxnSp macro="">
      <xdr:nvCxnSpPr>
        <xdr:cNvPr id="300" name="直線コネクタ 299"/>
        <xdr:cNvCxnSpPr/>
      </xdr:nvCxnSpPr>
      <xdr:spPr>
        <a:xfrm flipV="1">
          <a:off x="16510000" y="5749290"/>
          <a:ext cx="0" cy="1018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135890</xdr:rowOff>
    </xdr:from>
    <xdr:ext cx="762000" cy="259080"/>
    <xdr:sp macro="" textlink="">
      <xdr:nvSpPr>
        <xdr:cNvPr id="301" name="補助費等最小値テキスト"/>
        <xdr:cNvSpPr txBox="1"/>
      </xdr:nvSpPr>
      <xdr:spPr>
        <a:xfrm>
          <a:off x="16598900" y="673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163830</xdr:rowOff>
    </xdr:from>
    <xdr:to xmlns:xdr="http://schemas.openxmlformats.org/drawingml/2006/spreadsheetDrawing">
      <xdr:col>82</xdr:col>
      <xdr:colOff>196850</xdr:colOff>
      <xdr:row>40</xdr:row>
      <xdr:rowOff>163830</xdr:rowOff>
    </xdr:to>
    <xdr:cxnSp macro="">
      <xdr:nvCxnSpPr>
        <xdr:cNvPr id="302" name="直線コネクタ 301"/>
        <xdr:cNvCxnSpPr/>
      </xdr:nvCxnSpPr>
      <xdr:spPr>
        <a:xfrm>
          <a:off x="16421100" y="676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50800</xdr:rowOff>
    </xdr:from>
    <xdr:ext cx="762000" cy="258445"/>
    <xdr:sp macro="" textlink="">
      <xdr:nvSpPr>
        <xdr:cNvPr id="303" name="補助費等最大値テキスト"/>
        <xdr:cNvSpPr txBox="1"/>
      </xdr:nvSpPr>
      <xdr:spPr>
        <a:xfrm>
          <a:off x="16598900" y="5499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135890</xdr:rowOff>
    </xdr:from>
    <xdr:to xmlns:xdr="http://schemas.openxmlformats.org/drawingml/2006/spreadsheetDrawing">
      <xdr:col>82</xdr:col>
      <xdr:colOff>196850</xdr:colOff>
      <xdr:row>34</xdr:row>
      <xdr:rowOff>135890</xdr:rowOff>
    </xdr:to>
    <xdr:cxnSp macro="">
      <xdr:nvCxnSpPr>
        <xdr:cNvPr id="304" name="直線コネクタ 303"/>
        <xdr:cNvCxnSpPr/>
      </xdr:nvCxnSpPr>
      <xdr:spPr>
        <a:xfrm>
          <a:off x="16421100" y="574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156845</xdr:rowOff>
    </xdr:from>
    <xdr:to xmlns:xdr="http://schemas.openxmlformats.org/drawingml/2006/spreadsheetDrawing">
      <xdr:col>82</xdr:col>
      <xdr:colOff>107950</xdr:colOff>
      <xdr:row>35</xdr:row>
      <xdr:rowOff>165100</xdr:rowOff>
    </xdr:to>
    <xdr:cxnSp macro="">
      <xdr:nvCxnSpPr>
        <xdr:cNvPr id="305" name="直線コネクタ 304"/>
        <xdr:cNvCxnSpPr/>
      </xdr:nvCxnSpPr>
      <xdr:spPr>
        <a:xfrm flipV="1">
          <a:off x="15671800" y="593534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153670</xdr:rowOff>
    </xdr:from>
    <xdr:ext cx="762000" cy="258445"/>
    <xdr:sp macro="" textlink="">
      <xdr:nvSpPr>
        <xdr:cNvPr id="306" name="補助費等平均値テキスト"/>
        <xdr:cNvSpPr txBox="1"/>
      </xdr:nvSpPr>
      <xdr:spPr>
        <a:xfrm>
          <a:off x="16598900" y="60972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10160</xdr:rowOff>
    </xdr:from>
    <xdr:to xmlns:xdr="http://schemas.openxmlformats.org/drawingml/2006/spreadsheetDrawing">
      <xdr:col>82</xdr:col>
      <xdr:colOff>158750</xdr:colOff>
      <xdr:row>37</xdr:row>
      <xdr:rowOff>111760</xdr:rowOff>
    </xdr:to>
    <xdr:sp macro="" textlink="">
      <xdr:nvSpPr>
        <xdr:cNvPr id="307" name="フローチャート: 判断 306"/>
        <xdr:cNvSpPr/>
      </xdr:nvSpPr>
      <xdr:spPr>
        <a:xfrm>
          <a:off x="16459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165100</xdr:rowOff>
    </xdr:from>
    <xdr:to xmlns:xdr="http://schemas.openxmlformats.org/drawingml/2006/spreadsheetDrawing">
      <xdr:col>78</xdr:col>
      <xdr:colOff>69850</xdr:colOff>
      <xdr:row>36</xdr:row>
      <xdr:rowOff>17145</xdr:rowOff>
    </xdr:to>
    <xdr:cxnSp macro="">
      <xdr:nvCxnSpPr>
        <xdr:cNvPr id="308" name="直線コネクタ 307"/>
        <xdr:cNvCxnSpPr/>
      </xdr:nvCxnSpPr>
      <xdr:spPr>
        <a:xfrm flipV="1">
          <a:off x="14782800" y="59436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635</xdr:rowOff>
    </xdr:from>
    <xdr:to xmlns:xdr="http://schemas.openxmlformats.org/drawingml/2006/spreadsheetDrawing">
      <xdr:col>78</xdr:col>
      <xdr:colOff>120650</xdr:colOff>
      <xdr:row>37</xdr:row>
      <xdr:rowOff>102235</xdr:rowOff>
    </xdr:to>
    <xdr:sp macro="" textlink="">
      <xdr:nvSpPr>
        <xdr:cNvPr id="309" name="フローチャート: 判断 308"/>
        <xdr:cNvSpPr/>
      </xdr:nvSpPr>
      <xdr:spPr>
        <a:xfrm>
          <a:off x="15621000" y="610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86995</xdr:rowOff>
    </xdr:from>
    <xdr:ext cx="736600" cy="258445"/>
    <xdr:sp macro="" textlink="">
      <xdr:nvSpPr>
        <xdr:cNvPr id="310" name="テキスト ボックス 309"/>
        <xdr:cNvSpPr txBox="1"/>
      </xdr:nvSpPr>
      <xdr:spPr>
        <a:xfrm>
          <a:off x="15290800" y="61956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17145</xdr:rowOff>
    </xdr:from>
    <xdr:to xmlns:xdr="http://schemas.openxmlformats.org/drawingml/2006/spreadsheetDrawing">
      <xdr:col>73</xdr:col>
      <xdr:colOff>180975</xdr:colOff>
      <xdr:row>36</xdr:row>
      <xdr:rowOff>21590</xdr:rowOff>
    </xdr:to>
    <xdr:cxnSp macro="">
      <xdr:nvCxnSpPr>
        <xdr:cNvPr id="311" name="直線コネクタ 310"/>
        <xdr:cNvCxnSpPr/>
      </xdr:nvCxnSpPr>
      <xdr:spPr>
        <a:xfrm flipV="1">
          <a:off x="13893800" y="59607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12" name="フローチャート: 判断 311"/>
        <xdr:cNvSpPr/>
      </xdr:nvSpPr>
      <xdr:spPr>
        <a:xfrm>
          <a:off x="14732000" y="6088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59690</xdr:rowOff>
    </xdr:from>
    <xdr:ext cx="762000" cy="258445"/>
    <xdr:sp macro="" textlink="">
      <xdr:nvSpPr>
        <xdr:cNvPr id="313" name="テキスト ボックス 312"/>
        <xdr:cNvSpPr txBox="1"/>
      </xdr:nvSpPr>
      <xdr:spPr>
        <a:xfrm>
          <a:off x="14401800" y="6168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156845</xdr:rowOff>
    </xdr:from>
    <xdr:to xmlns:xdr="http://schemas.openxmlformats.org/drawingml/2006/spreadsheetDrawing">
      <xdr:col>69</xdr:col>
      <xdr:colOff>92075</xdr:colOff>
      <xdr:row>36</xdr:row>
      <xdr:rowOff>21590</xdr:rowOff>
    </xdr:to>
    <xdr:cxnSp macro="">
      <xdr:nvCxnSpPr>
        <xdr:cNvPr id="314" name="直線コネクタ 313"/>
        <xdr:cNvCxnSpPr/>
      </xdr:nvCxnSpPr>
      <xdr:spPr>
        <a:xfrm>
          <a:off x="13004800" y="593534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140335</xdr:rowOff>
    </xdr:from>
    <xdr:to xmlns:xdr="http://schemas.openxmlformats.org/drawingml/2006/spreadsheetDrawing">
      <xdr:col>69</xdr:col>
      <xdr:colOff>142875</xdr:colOff>
      <xdr:row>37</xdr:row>
      <xdr:rowOff>70485</xdr:rowOff>
    </xdr:to>
    <xdr:sp macro="" textlink="">
      <xdr:nvSpPr>
        <xdr:cNvPr id="315" name="フローチャート: 判断 314"/>
        <xdr:cNvSpPr/>
      </xdr:nvSpPr>
      <xdr:spPr>
        <a:xfrm>
          <a:off x="13843000" y="6083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55245</xdr:rowOff>
    </xdr:from>
    <xdr:ext cx="761365" cy="259080"/>
    <xdr:sp macro="" textlink="">
      <xdr:nvSpPr>
        <xdr:cNvPr id="316" name="テキスト ボックス 315"/>
        <xdr:cNvSpPr txBox="1"/>
      </xdr:nvSpPr>
      <xdr:spPr>
        <a:xfrm>
          <a:off x="13512800" y="6163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126365</xdr:rowOff>
    </xdr:from>
    <xdr:to xmlns:xdr="http://schemas.openxmlformats.org/drawingml/2006/spreadsheetDrawing">
      <xdr:col>65</xdr:col>
      <xdr:colOff>53975</xdr:colOff>
      <xdr:row>37</xdr:row>
      <xdr:rowOff>56515</xdr:rowOff>
    </xdr:to>
    <xdr:sp macro="" textlink="">
      <xdr:nvSpPr>
        <xdr:cNvPr id="317" name="フローチャート: 判断 316"/>
        <xdr:cNvSpPr/>
      </xdr:nvSpPr>
      <xdr:spPr>
        <a:xfrm>
          <a:off x="12954000" y="60699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41275</xdr:rowOff>
    </xdr:from>
    <xdr:ext cx="762000" cy="259080"/>
    <xdr:sp macro="" textlink="">
      <xdr:nvSpPr>
        <xdr:cNvPr id="318" name="テキスト ボックス 317"/>
        <xdr:cNvSpPr txBox="1"/>
      </xdr:nvSpPr>
      <xdr:spPr>
        <a:xfrm>
          <a:off x="12623800" y="614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9" name="テキスト ボックス 318"/>
        <xdr:cNvSpPr txBox="1"/>
      </xdr:nvSpPr>
      <xdr:spPr>
        <a:xfrm>
          <a:off x="16294100" y="727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0" name="テキスト ボックス 319"/>
        <xdr:cNvSpPr txBox="1"/>
      </xdr:nvSpPr>
      <xdr:spPr>
        <a:xfrm>
          <a:off x="15455900" y="727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1" name="テキスト ボックス 320"/>
        <xdr:cNvSpPr txBox="1"/>
      </xdr:nvSpPr>
      <xdr:spPr>
        <a:xfrm>
          <a:off x="14566900" y="727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2" name="テキスト ボックス 321"/>
        <xdr:cNvSpPr txBox="1"/>
      </xdr:nvSpPr>
      <xdr:spPr>
        <a:xfrm>
          <a:off x="13677900" y="727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3" name="テキスト ボックス 322"/>
        <xdr:cNvSpPr txBox="1"/>
      </xdr:nvSpPr>
      <xdr:spPr>
        <a:xfrm>
          <a:off x="12788900" y="727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106045</xdr:rowOff>
    </xdr:from>
    <xdr:to xmlns:xdr="http://schemas.openxmlformats.org/drawingml/2006/spreadsheetDrawing">
      <xdr:col>82</xdr:col>
      <xdr:colOff>158750</xdr:colOff>
      <xdr:row>36</xdr:row>
      <xdr:rowOff>36195</xdr:rowOff>
    </xdr:to>
    <xdr:sp macro="" textlink="">
      <xdr:nvSpPr>
        <xdr:cNvPr id="324" name="楕円 323"/>
        <xdr:cNvSpPr/>
      </xdr:nvSpPr>
      <xdr:spPr>
        <a:xfrm>
          <a:off x="16459200" y="58845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122555</xdr:rowOff>
    </xdr:from>
    <xdr:ext cx="762000" cy="258445"/>
    <xdr:sp macro="" textlink="">
      <xdr:nvSpPr>
        <xdr:cNvPr id="325" name="補助費等該当値テキスト"/>
        <xdr:cNvSpPr txBox="1"/>
      </xdr:nvSpPr>
      <xdr:spPr>
        <a:xfrm>
          <a:off x="16598900" y="5735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119380</xdr:rowOff>
    </xdr:from>
    <xdr:to xmlns:xdr="http://schemas.openxmlformats.org/drawingml/2006/spreadsheetDrawing">
      <xdr:col>78</xdr:col>
      <xdr:colOff>120650</xdr:colOff>
      <xdr:row>36</xdr:row>
      <xdr:rowOff>50165</xdr:rowOff>
    </xdr:to>
    <xdr:sp macro="" textlink="">
      <xdr:nvSpPr>
        <xdr:cNvPr id="326" name="楕円 325"/>
        <xdr:cNvSpPr/>
      </xdr:nvSpPr>
      <xdr:spPr>
        <a:xfrm>
          <a:off x="15621000" y="589788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59690</xdr:rowOff>
    </xdr:from>
    <xdr:ext cx="736600" cy="258445"/>
    <xdr:sp macro="" textlink="">
      <xdr:nvSpPr>
        <xdr:cNvPr id="327" name="テキスト ボックス 326"/>
        <xdr:cNvSpPr txBox="1"/>
      </xdr:nvSpPr>
      <xdr:spPr>
        <a:xfrm>
          <a:off x="15290800" y="56730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137795</xdr:rowOff>
    </xdr:from>
    <xdr:to xmlns:xdr="http://schemas.openxmlformats.org/drawingml/2006/spreadsheetDrawing">
      <xdr:col>74</xdr:col>
      <xdr:colOff>31750</xdr:colOff>
      <xdr:row>36</xdr:row>
      <xdr:rowOff>67945</xdr:rowOff>
    </xdr:to>
    <xdr:sp macro="" textlink="">
      <xdr:nvSpPr>
        <xdr:cNvPr id="328" name="楕円 327"/>
        <xdr:cNvSpPr/>
      </xdr:nvSpPr>
      <xdr:spPr>
        <a:xfrm>
          <a:off x="14732000" y="5916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78105</xdr:rowOff>
    </xdr:from>
    <xdr:ext cx="762000" cy="259080"/>
    <xdr:sp macro="" textlink="">
      <xdr:nvSpPr>
        <xdr:cNvPr id="329" name="テキスト ボックス 328"/>
        <xdr:cNvSpPr txBox="1"/>
      </xdr:nvSpPr>
      <xdr:spPr>
        <a:xfrm>
          <a:off x="14401800" y="569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142240</xdr:rowOff>
    </xdr:from>
    <xdr:to xmlns:xdr="http://schemas.openxmlformats.org/drawingml/2006/spreadsheetDrawing">
      <xdr:col>69</xdr:col>
      <xdr:colOff>142875</xdr:colOff>
      <xdr:row>36</xdr:row>
      <xdr:rowOff>72390</xdr:rowOff>
    </xdr:to>
    <xdr:sp macro="" textlink="">
      <xdr:nvSpPr>
        <xdr:cNvPr id="330" name="楕円 329"/>
        <xdr:cNvSpPr/>
      </xdr:nvSpPr>
      <xdr:spPr>
        <a:xfrm>
          <a:off x="13843000" y="5920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83185</xdr:rowOff>
    </xdr:from>
    <xdr:ext cx="761365" cy="258445"/>
    <xdr:sp macro="" textlink="">
      <xdr:nvSpPr>
        <xdr:cNvPr id="331" name="テキスト ボックス 330"/>
        <xdr:cNvSpPr txBox="1"/>
      </xdr:nvSpPr>
      <xdr:spPr>
        <a:xfrm>
          <a:off x="13512800" y="56965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106045</xdr:rowOff>
    </xdr:from>
    <xdr:to xmlns:xdr="http://schemas.openxmlformats.org/drawingml/2006/spreadsheetDrawing">
      <xdr:col>65</xdr:col>
      <xdr:colOff>53975</xdr:colOff>
      <xdr:row>36</xdr:row>
      <xdr:rowOff>36195</xdr:rowOff>
    </xdr:to>
    <xdr:sp macro="" textlink="">
      <xdr:nvSpPr>
        <xdr:cNvPr id="332" name="楕円 331"/>
        <xdr:cNvSpPr/>
      </xdr:nvSpPr>
      <xdr:spPr>
        <a:xfrm>
          <a:off x="12954000" y="58845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46355</xdr:rowOff>
    </xdr:from>
    <xdr:ext cx="762000" cy="259080"/>
    <xdr:sp macro="" textlink="">
      <xdr:nvSpPr>
        <xdr:cNvPr id="333" name="テキスト ボックス 332"/>
        <xdr:cNvSpPr txBox="1"/>
      </xdr:nvSpPr>
      <xdr:spPr>
        <a:xfrm>
          <a:off x="12623800" y="5659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4" name="正方形/長方形 333"/>
        <xdr:cNvSpPr/>
      </xdr:nvSpPr>
      <xdr:spPr>
        <a:xfrm>
          <a:off x="762000" y="11131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5397500" y="11195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5397500" y="11379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7086600" y="11195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7086600" y="11379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8699500" y="11195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8699500" y="11379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1" name="正方形/長方形 340"/>
        <xdr:cNvSpPr/>
      </xdr:nvSpPr>
      <xdr:spPr>
        <a:xfrm>
          <a:off x="762000" y="11684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715000" y="11684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3" name="正方形/長方形 342"/>
        <xdr:cNvSpPr/>
      </xdr:nvSpPr>
      <xdr:spPr>
        <a:xfrm>
          <a:off x="5778500" y="11684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816600" y="11988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大規模事業の実施に伴う借入が増加している一方、過去の借入に係る償還が終了している時期にあり、前年度と同様に低い値となっている。類似団体内平均値と比べて</a:t>
          </a:r>
          <a:r>
            <a:rPr kumimoji="1" lang="en-US" altLang="ja-JP" sz="1200">
              <a:latin typeface="ＭＳ Ｐゴシック"/>
              <a:ea typeface="ＭＳ Ｐゴシック"/>
            </a:rPr>
            <a:t>9.3</a:t>
          </a:r>
          <a:r>
            <a:rPr kumimoji="1" lang="ja-JP" altLang="en-US" sz="1200">
              <a:latin typeface="ＭＳ Ｐゴシック"/>
              <a:ea typeface="ＭＳ Ｐゴシック"/>
            </a:rPr>
            <a:t>ポイント下回っている。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今後、新市街地整備や中央公民館の建替え、内水排除対策等の大規模事業を予定していることから、将来世代の負担を視野に入れ、適切な地方債の発行に努める。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5" name="テキスト ボックス 344"/>
        <xdr:cNvSpPr txBox="1"/>
      </xdr:nvSpPr>
      <xdr:spPr>
        <a:xfrm>
          <a:off x="723900" y="11499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6" name="直線コネクタ 345"/>
        <xdr:cNvCxnSpPr/>
      </xdr:nvCxnSpPr>
      <xdr:spPr>
        <a:xfrm>
          <a:off x="762000" y="1388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9080"/>
    <xdr:sp macro="" textlink="">
      <xdr:nvSpPr>
        <xdr:cNvPr id="347" name="テキスト ボックス 346"/>
        <xdr:cNvSpPr txBox="1"/>
      </xdr:nvSpPr>
      <xdr:spPr>
        <a:xfrm>
          <a:off x="254000" y="13745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8" name="直線コネクタ 347"/>
        <xdr:cNvCxnSpPr/>
      </xdr:nvCxnSpPr>
      <xdr:spPr>
        <a:xfrm>
          <a:off x="762000" y="135191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9" name="テキスト ボックス 348"/>
        <xdr:cNvSpPr txBox="1"/>
      </xdr:nvSpPr>
      <xdr:spPr>
        <a:xfrm>
          <a:off x="254000" y="13376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0" name="直線コネクタ 349"/>
        <xdr:cNvCxnSpPr/>
      </xdr:nvCxnSpPr>
      <xdr:spPr>
        <a:xfrm>
          <a:off x="762000" y="13150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1" name="テキスト ボックス 350"/>
        <xdr:cNvSpPr txBox="1"/>
      </xdr:nvSpPr>
      <xdr:spPr>
        <a:xfrm>
          <a:off x="254000" y="130149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2" name="直線コネクタ 351"/>
        <xdr:cNvCxnSpPr/>
      </xdr:nvCxnSpPr>
      <xdr:spPr>
        <a:xfrm>
          <a:off x="762000" y="127825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9080"/>
    <xdr:sp macro="" textlink="">
      <xdr:nvSpPr>
        <xdr:cNvPr id="353" name="テキスト ボックス 352"/>
        <xdr:cNvSpPr txBox="1"/>
      </xdr:nvSpPr>
      <xdr:spPr>
        <a:xfrm>
          <a:off x="254000" y="12646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4" name="直線コネクタ 353"/>
        <xdr:cNvCxnSpPr/>
      </xdr:nvCxnSpPr>
      <xdr:spPr>
        <a:xfrm>
          <a:off x="762000" y="12414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8445"/>
    <xdr:sp macro="" textlink="">
      <xdr:nvSpPr>
        <xdr:cNvPr id="355" name="テキスト ボックス 354"/>
        <xdr:cNvSpPr txBox="1"/>
      </xdr:nvSpPr>
      <xdr:spPr>
        <a:xfrm>
          <a:off x="254000" y="122783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6" name="直線コネクタ 355"/>
        <xdr:cNvCxnSpPr/>
      </xdr:nvCxnSpPr>
      <xdr:spPr>
        <a:xfrm>
          <a:off x="762000" y="12052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8445"/>
    <xdr:sp macro="" textlink="">
      <xdr:nvSpPr>
        <xdr:cNvPr id="357" name="テキスト ボックス 356"/>
        <xdr:cNvSpPr txBox="1"/>
      </xdr:nvSpPr>
      <xdr:spPr>
        <a:xfrm>
          <a:off x="254000" y="11910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8" name="直線コネクタ 357"/>
        <xdr:cNvCxnSpPr/>
      </xdr:nvCxnSpPr>
      <xdr:spPr>
        <a:xfrm>
          <a:off x="762000" y="1168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59" name="テキスト ボックス 358"/>
        <xdr:cNvSpPr txBox="1"/>
      </xdr:nvSpPr>
      <xdr:spPr>
        <a:xfrm>
          <a:off x="254000" y="11548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0" name="公債費グラフ枠"/>
        <xdr:cNvSpPr/>
      </xdr:nvSpPr>
      <xdr:spPr>
        <a:xfrm>
          <a:off x="762000" y="11684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116205</xdr:rowOff>
    </xdr:from>
    <xdr:to xmlns:xdr="http://schemas.openxmlformats.org/drawingml/2006/spreadsheetDrawing">
      <xdr:col>24</xdr:col>
      <xdr:colOff>25400</xdr:colOff>
      <xdr:row>81</xdr:row>
      <xdr:rowOff>123190</xdr:rowOff>
    </xdr:to>
    <xdr:cxnSp macro="">
      <xdr:nvCxnSpPr>
        <xdr:cNvPr id="361" name="直線コネクタ 360"/>
        <xdr:cNvCxnSpPr/>
      </xdr:nvCxnSpPr>
      <xdr:spPr>
        <a:xfrm flipV="1">
          <a:off x="4826000" y="12168505"/>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95250</xdr:rowOff>
    </xdr:from>
    <xdr:ext cx="762000" cy="258445"/>
    <xdr:sp macro="" textlink="">
      <xdr:nvSpPr>
        <xdr:cNvPr id="362" name="公債費最小値テキスト"/>
        <xdr:cNvSpPr txBox="1"/>
      </xdr:nvSpPr>
      <xdr:spPr>
        <a:xfrm>
          <a:off x="4914900" y="13468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123190</xdr:rowOff>
    </xdr:from>
    <xdr:to xmlns:xdr="http://schemas.openxmlformats.org/drawingml/2006/spreadsheetDrawing">
      <xdr:col>24</xdr:col>
      <xdr:colOff>114300</xdr:colOff>
      <xdr:row>81</xdr:row>
      <xdr:rowOff>123190</xdr:rowOff>
    </xdr:to>
    <xdr:cxnSp macro="">
      <xdr:nvCxnSpPr>
        <xdr:cNvPr id="363" name="直線コネクタ 362"/>
        <xdr:cNvCxnSpPr/>
      </xdr:nvCxnSpPr>
      <xdr:spPr>
        <a:xfrm>
          <a:off x="4737100" y="1349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30480</xdr:rowOff>
    </xdr:from>
    <xdr:ext cx="762000" cy="258445"/>
    <xdr:sp macro="" textlink="">
      <xdr:nvSpPr>
        <xdr:cNvPr id="364" name="公債費最大値テキスト"/>
        <xdr:cNvSpPr txBox="1"/>
      </xdr:nvSpPr>
      <xdr:spPr>
        <a:xfrm>
          <a:off x="4914900" y="11917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116205</xdr:rowOff>
    </xdr:from>
    <xdr:to xmlns:xdr="http://schemas.openxmlformats.org/drawingml/2006/spreadsheetDrawing">
      <xdr:col>24</xdr:col>
      <xdr:colOff>114300</xdr:colOff>
      <xdr:row>73</xdr:row>
      <xdr:rowOff>116205</xdr:rowOff>
    </xdr:to>
    <xdr:cxnSp macro="">
      <xdr:nvCxnSpPr>
        <xdr:cNvPr id="365" name="直線コネクタ 364"/>
        <xdr:cNvCxnSpPr/>
      </xdr:nvCxnSpPr>
      <xdr:spPr>
        <a:xfrm>
          <a:off x="4737100" y="1216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73</xdr:row>
      <xdr:rowOff>116205</xdr:rowOff>
    </xdr:from>
    <xdr:to xmlns:xdr="http://schemas.openxmlformats.org/drawingml/2006/spreadsheetDrawing">
      <xdr:col>24</xdr:col>
      <xdr:colOff>25400</xdr:colOff>
      <xdr:row>73</xdr:row>
      <xdr:rowOff>138430</xdr:rowOff>
    </xdr:to>
    <xdr:cxnSp macro="">
      <xdr:nvCxnSpPr>
        <xdr:cNvPr id="366" name="直線コネクタ 365"/>
        <xdr:cNvCxnSpPr/>
      </xdr:nvCxnSpPr>
      <xdr:spPr>
        <a:xfrm flipV="1">
          <a:off x="3987800" y="1216850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59690</xdr:rowOff>
    </xdr:from>
    <xdr:ext cx="762000" cy="258445"/>
    <xdr:sp macro="" textlink="">
      <xdr:nvSpPr>
        <xdr:cNvPr id="367" name="公債費平均値テキスト"/>
        <xdr:cNvSpPr txBox="1"/>
      </xdr:nvSpPr>
      <xdr:spPr>
        <a:xfrm>
          <a:off x="4914900" y="127723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87630</xdr:rowOff>
    </xdr:from>
    <xdr:to xmlns:xdr="http://schemas.openxmlformats.org/drawingml/2006/spreadsheetDrawing">
      <xdr:col>24</xdr:col>
      <xdr:colOff>76200</xdr:colOff>
      <xdr:row>78</xdr:row>
      <xdr:rowOff>17780</xdr:rowOff>
    </xdr:to>
    <xdr:sp macro="" textlink="">
      <xdr:nvSpPr>
        <xdr:cNvPr id="368" name="フローチャート: 判断 367"/>
        <xdr:cNvSpPr/>
      </xdr:nvSpPr>
      <xdr:spPr>
        <a:xfrm>
          <a:off x="4775200" y="12800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73</xdr:row>
      <xdr:rowOff>138430</xdr:rowOff>
    </xdr:from>
    <xdr:to xmlns:xdr="http://schemas.openxmlformats.org/drawingml/2006/spreadsheetDrawing">
      <xdr:col>19</xdr:col>
      <xdr:colOff>187325</xdr:colOff>
      <xdr:row>74</xdr:row>
      <xdr:rowOff>27940</xdr:rowOff>
    </xdr:to>
    <xdr:cxnSp macro="">
      <xdr:nvCxnSpPr>
        <xdr:cNvPr id="369" name="直線コネクタ 368"/>
        <xdr:cNvCxnSpPr/>
      </xdr:nvCxnSpPr>
      <xdr:spPr>
        <a:xfrm flipV="1">
          <a:off x="3098800" y="121907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125730</xdr:rowOff>
    </xdr:from>
    <xdr:to xmlns:xdr="http://schemas.openxmlformats.org/drawingml/2006/spreadsheetDrawing">
      <xdr:col>20</xdr:col>
      <xdr:colOff>38100</xdr:colOff>
      <xdr:row>78</xdr:row>
      <xdr:rowOff>55880</xdr:rowOff>
    </xdr:to>
    <xdr:sp macro="" textlink="">
      <xdr:nvSpPr>
        <xdr:cNvPr id="370" name="フローチャート: 判断 369"/>
        <xdr:cNvSpPr/>
      </xdr:nvSpPr>
      <xdr:spPr>
        <a:xfrm>
          <a:off x="3937000" y="12838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40640</xdr:rowOff>
    </xdr:from>
    <xdr:ext cx="735965" cy="259080"/>
    <xdr:sp macro="" textlink="">
      <xdr:nvSpPr>
        <xdr:cNvPr id="371" name="テキスト ボックス 370"/>
        <xdr:cNvSpPr txBox="1"/>
      </xdr:nvSpPr>
      <xdr:spPr>
        <a:xfrm>
          <a:off x="3606800" y="129184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27940</xdr:rowOff>
    </xdr:from>
    <xdr:to xmlns:xdr="http://schemas.openxmlformats.org/drawingml/2006/spreadsheetDrawing">
      <xdr:col>15</xdr:col>
      <xdr:colOff>98425</xdr:colOff>
      <xdr:row>74</xdr:row>
      <xdr:rowOff>43180</xdr:rowOff>
    </xdr:to>
    <xdr:cxnSp macro="">
      <xdr:nvCxnSpPr>
        <xdr:cNvPr id="372" name="直線コネクタ 371"/>
        <xdr:cNvCxnSpPr/>
      </xdr:nvCxnSpPr>
      <xdr:spPr>
        <a:xfrm flipV="1">
          <a:off x="2209800" y="122453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125730</xdr:rowOff>
    </xdr:from>
    <xdr:to xmlns:xdr="http://schemas.openxmlformats.org/drawingml/2006/spreadsheetDrawing">
      <xdr:col>15</xdr:col>
      <xdr:colOff>149225</xdr:colOff>
      <xdr:row>78</xdr:row>
      <xdr:rowOff>55880</xdr:rowOff>
    </xdr:to>
    <xdr:sp macro="" textlink="">
      <xdr:nvSpPr>
        <xdr:cNvPr id="373" name="フローチャート: 判断 372"/>
        <xdr:cNvSpPr/>
      </xdr:nvSpPr>
      <xdr:spPr>
        <a:xfrm>
          <a:off x="3048000" y="12838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40640</xdr:rowOff>
    </xdr:from>
    <xdr:ext cx="762000" cy="259080"/>
    <xdr:sp macro="" textlink="">
      <xdr:nvSpPr>
        <xdr:cNvPr id="374" name="テキスト ボックス 373"/>
        <xdr:cNvSpPr txBox="1"/>
      </xdr:nvSpPr>
      <xdr:spPr>
        <a:xfrm>
          <a:off x="2717800" y="1291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43180</xdr:rowOff>
    </xdr:from>
    <xdr:to xmlns:xdr="http://schemas.openxmlformats.org/drawingml/2006/spreadsheetDrawing">
      <xdr:col>11</xdr:col>
      <xdr:colOff>9525</xdr:colOff>
      <xdr:row>74</xdr:row>
      <xdr:rowOff>73660</xdr:rowOff>
    </xdr:to>
    <xdr:cxnSp macro="">
      <xdr:nvCxnSpPr>
        <xdr:cNvPr id="375" name="直線コネクタ 374"/>
        <xdr:cNvCxnSpPr/>
      </xdr:nvCxnSpPr>
      <xdr:spPr>
        <a:xfrm flipV="1">
          <a:off x="1320800" y="122605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118110</xdr:rowOff>
    </xdr:from>
    <xdr:to xmlns:xdr="http://schemas.openxmlformats.org/drawingml/2006/spreadsheetDrawing">
      <xdr:col>11</xdr:col>
      <xdr:colOff>60325</xdr:colOff>
      <xdr:row>78</xdr:row>
      <xdr:rowOff>48260</xdr:rowOff>
    </xdr:to>
    <xdr:sp macro="" textlink="">
      <xdr:nvSpPr>
        <xdr:cNvPr id="376" name="フローチャート: 判断 375"/>
        <xdr:cNvSpPr/>
      </xdr:nvSpPr>
      <xdr:spPr>
        <a:xfrm>
          <a:off x="2159000" y="128308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33020</xdr:rowOff>
    </xdr:from>
    <xdr:ext cx="761365" cy="259080"/>
    <xdr:sp macro="" textlink="">
      <xdr:nvSpPr>
        <xdr:cNvPr id="377" name="テキスト ボックス 376"/>
        <xdr:cNvSpPr txBox="1"/>
      </xdr:nvSpPr>
      <xdr:spPr>
        <a:xfrm>
          <a:off x="1828800" y="12910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110490</xdr:rowOff>
    </xdr:from>
    <xdr:to xmlns:xdr="http://schemas.openxmlformats.org/drawingml/2006/spreadsheetDrawing">
      <xdr:col>6</xdr:col>
      <xdr:colOff>171450</xdr:colOff>
      <xdr:row>78</xdr:row>
      <xdr:rowOff>40640</xdr:rowOff>
    </xdr:to>
    <xdr:sp macro="" textlink="">
      <xdr:nvSpPr>
        <xdr:cNvPr id="378" name="フローチャート: 判断 377"/>
        <xdr:cNvSpPr/>
      </xdr:nvSpPr>
      <xdr:spPr>
        <a:xfrm>
          <a:off x="1270000" y="12823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25400</xdr:rowOff>
    </xdr:from>
    <xdr:ext cx="761365" cy="258445"/>
    <xdr:sp macro="" textlink="">
      <xdr:nvSpPr>
        <xdr:cNvPr id="379" name="テキスト ボックス 378"/>
        <xdr:cNvSpPr txBox="1"/>
      </xdr:nvSpPr>
      <xdr:spPr>
        <a:xfrm>
          <a:off x="939800" y="12903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0" name="テキスト ボックス 379"/>
        <xdr:cNvSpPr txBox="1"/>
      </xdr:nvSpPr>
      <xdr:spPr>
        <a:xfrm>
          <a:off x="46101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1" name="テキスト ボックス 380"/>
        <xdr:cNvSpPr txBox="1"/>
      </xdr:nvSpPr>
      <xdr:spPr>
        <a:xfrm>
          <a:off x="37719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2" name="テキスト ボックス 381"/>
        <xdr:cNvSpPr txBox="1"/>
      </xdr:nvSpPr>
      <xdr:spPr>
        <a:xfrm>
          <a:off x="2882900" y="13878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3" name="テキスト ボックス 382"/>
        <xdr:cNvSpPr txBox="1"/>
      </xdr:nvSpPr>
      <xdr:spPr>
        <a:xfrm>
          <a:off x="19939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4" name="テキスト ボックス 383"/>
        <xdr:cNvSpPr txBox="1"/>
      </xdr:nvSpPr>
      <xdr:spPr>
        <a:xfrm>
          <a:off x="11049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73</xdr:row>
      <xdr:rowOff>64770</xdr:rowOff>
    </xdr:from>
    <xdr:to xmlns:xdr="http://schemas.openxmlformats.org/drawingml/2006/spreadsheetDrawing">
      <xdr:col>24</xdr:col>
      <xdr:colOff>76200</xdr:colOff>
      <xdr:row>73</xdr:row>
      <xdr:rowOff>165100</xdr:rowOff>
    </xdr:to>
    <xdr:sp macro="" textlink="">
      <xdr:nvSpPr>
        <xdr:cNvPr id="385" name="楕円 384"/>
        <xdr:cNvSpPr/>
      </xdr:nvSpPr>
      <xdr:spPr>
        <a:xfrm>
          <a:off x="4775200" y="121170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144780</xdr:rowOff>
    </xdr:from>
    <xdr:ext cx="762000" cy="259080"/>
    <xdr:sp macro="" textlink="">
      <xdr:nvSpPr>
        <xdr:cNvPr id="386" name="公債費該当値テキスト"/>
        <xdr:cNvSpPr txBox="1"/>
      </xdr:nvSpPr>
      <xdr:spPr>
        <a:xfrm>
          <a:off x="4914900" y="1203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73</xdr:row>
      <xdr:rowOff>87630</xdr:rowOff>
    </xdr:from>
    <xdr:to xmlns:xdr="http://schemas.openxmlformats.org/drawingml/2006/spreadsheetDrawing">
      <xdr:col>20</xdr:col>
      <xdr:colOff>38100</xdr:colOff>
      <xdr:row>74</xdr:row>
      <xdr:rowOff>17780</xdr:rowOff>
    </xdr:to>
    <xdr:sp macro="" textlink="">
      <xdr:nvSpPr>
        <xdr:cNvPr id="387" name="楕円 386"/>
        <xdr:cNvSpPr/>
      </xdr:nvSpPr>
      <xdr:spPr>
        <a:xfrm>
          <a:off x="3937000" y="12139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72</xdr:row>
      <xdr:rowOff>27940</xdr:rowOff>
    </xdr:from>
    <xdr:ext cx="735965" cy="258445"/>
    <xdr:sp macro="" textlink="">
      <xdr:nvSpPr>
        <xdr:cNvPr id="388" name="テキスト ボックス 387"/>
        <xdr:cNvSpPr txBox="1"/>
      </xdr:nvSpPr>
      <xdr:spPr>
        <a:xfrm>
          <a:off x="3606800" y="119151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73</xdr:row>
      <xdr:rowOff>149225</xdr:rowOff>
    </xdr:from>
    <xdr:to xmlns:xdr="http://schemas.openxmlformats.org/drawingml/2006/spreadsheetDrawing">
      <xdr:col>15</xdr:col>
      <xdr:colOff>149225</xdr:colOff>
      <xdr:row>74</xdr:row>
      <xdr:rowOff>78740</xdr:rowOff>
    </xdr:to>
    <xdr:sp macro="" textlink="">
      <xdr:nvSpPr>
        <xdr:cNvPr id="389" name="楕円 388"/>
        <xdr:cNvSpPr/>
      </xdr:nvSpPr>
      <xdr:spPr>
        <a:xfrm>
          <a:off x="3048000" y="1220152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72</xdr:row>
      <xdr:rowOff>88900</xdr:rowOff>
    </xdr:from>
    <xdr:ext cx="762000" cy="258445"/>
    <xdr:sp macro="" textlink="">
      <xdr:nvSpPr>
        <xdr:cNvPr id="390" name="テキスト ボックス 389"/>
        <xdr:cNvSpPr txBox="1"/>
      </xdr:nvSpPr>
      <xdr:spPr>
        <a:xfrm>
          <a:off x="2717800" y="11976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73</xdr:row>
      <xdr:rowOff>163830</xdr:rowOff>
    </xdr:from>
    <xdr:to xmlns:xdr="http://schemas.openxmlformats.org/drawingml/2006/spreadsheetDrawing">
      <xdr:col>11</xdr:col>
      <xdr:colOff>60325</xdr:colOff>
      <xdr:row>74</xdr:row>
      <xdr:rowOff>93980</xdr:rowOff>
    </xdr:to>
    <xdr:sp macro="" textlink="">
      <xdr:nvSpPr>
        <xdr:cNvPr id="391" name="楕円 390"/>
        <xdr:cNvSpPr/>
      </xdr:nvSpPr>
      <xdr:spPr>
        <a:xfrm>
          <a:off x="2159000" y="12216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72</xdr:row>
      <xdr:rowOff>104140</xdr:rowOff>
    </xdr:from>
    <xdr:ext cx="761365" cy="259080"/>
    <xdr:sp macro="" textlink="">
      <xdr:nvSpPr>
        <xdr:cNvPr id="392" name="テキスト ボックス 391"/>
        <xdr:cNvSpPr txBox="1"/>
      </xdr:nvSpPr>
      <xdr:spPr>
        <a:xfrm>
          <a:off x="1828800" y="11991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22860</xdr:rowOff>
    </xdr:from>
    <xdr:to xmlns:xdr="http://schemas.openxmlformats.org/drawingml/2006/spreadsheetDrawing">
      <xdr:col>6</xdr:col>
      <xdr:colOff>171450</xdr:colOff>
      <xdr:row>74</xdr:row>
      <xdr:rowOff>124460</xdr:rowOff>
    </xdr:to>
    <xdr:sp macro="" textlink="">
      <xdr:nvSpPr>
        <xdr:cNvPr id="393" name="楕円 392"/>
        <xdr:cNvSpPr/>
      </xdr:nvSpPr>
      <xdr:spPr>
        <a:xfrm>
          <a:off x="1270000" y="122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72</xdr:row>
      <xdr:rowOff>134620</xdr:rowOff>
    </xdr:from>
    <xdr:ext cx="761365" cy="259080"/>
    <xdr:sp macro="" textlink="">
      <xdr:nvSpPr>
        <xdr:cNvPr id="394" name="テキスト ボックス 393"/>
        <xdr:cNvSpPr txBox="1"/>
      </xdr:nvSpPr>
      <xdr:spPr>
        <a:xfrm>
          <a:off x="939800" y="12021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2446000" y="11131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7081500" y="11195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7081500" y="11379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8770600" y="11195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8770600" y="11379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20383500" y="11195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20383500" y="11379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2446000" y="11684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7399000" y="11684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7462500" y="11684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7500600" y="11988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常備消防の単独設置や３つの町立こども園の運営など人件費を主な要因として類似団体内平均値を</a:t>
          </a:r>
          <a:r>
            <a:rPr kumimoji="1" lang="en-US" altLang="ja-JP" sz="1200">
              <a:latin typeface="ＭＳ Ｐゴシック"/>
              <a:ea typeface="ＭＳ Ｐゴシック"/>
            </a:rPr>
            <a:t>4.6</a:t>
          </a:r>
          <a:r>
            <a:rPr kumimoji="1" lang="ja-JP" altLang="en-US" sz="1200">
              <a:latin typeface="ＭＳ Ｐゴシック"/>
              <a:ea typeface="ＭＳ Ｐゴシック"/>
            </a:rPr>
            <a:t>ポイント上回っている。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平成</a:t>
          </a:r>
          <a:r>
            <a:rPr kumimoji="1" lang="en-US" altLang="ja-JP" sz="1200">
              <a:latin typeface="ＭＳ Ｐゴシック"/>
              <a:ea typeface="ＭＳ Ｐゴシック"/>
            </a:rPr>
            <a:t>28</a:t>
          </a:r>
          <a:r>
            <a:rPr kumimoji="1" lang="ja-JP" altLang="en-US" sz="1200">
              <a:latin typeface="ＭＳ Ｐゴシック"/>
              <a:ea typeface="ＭＳ Ｐゴシック"/>
            </a:rPr>
            <a:t>年度からの変化では、減少傾向にあるが依然として類似団体よりも高水準となっている。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「第６次行政改革大綱」に基づく定員管理の適正化や経常経費の削減に努める。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6" name="テキスト ボックス 405"/>
        <xdr:cNvSpPr txBox="1"/>
      </xdr:nvSpPr>
      <xdr:spPr>
        <a:xfrm>
          <a:off x="12407900" y="11499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2446000" y="1388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9080"/>
    <xdr:sp macro="" textlink="">
      <xdr:nvSpPr>
        <xdr:cNvPr id="408" name="テキスト ボックス 407"/>
        <xdr:cNvSpPr txBox="1"/>
      </xdr:nvSpPr>
      <xdr:spPr>
        <a:xfrm>
          <a:off x="11938000" y="13745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9" name="直線コネクタ 408"/>
        <xdr:cNvCxnSpPr/>
      </xdr:nvCxnSpPr>
      <xdr:spPr>
        <a:xfrm>
          <a:off x="12446000" y="134429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9080"/>
    <xdr:sp macro="" textlink="">
      <xdr:nvSpPr>
        <xdr:cNvPr id="410" name="テキスト ボックス 409"/>
        <xdr:cNvSpPr txBox="1"/>
      </xdr:nvSpPr>
      <xdr:spPr>
        <a:xfrm>
          <a:off x="11938000" y="133070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1" name="直線コネクタ 410"/>
        <xdr:cNvCxnSpPr/>
      </xdr:nvCxnSpPr>
      <xdr:spPr>
        <a:xfrm>
          <a:off x="12446000" y="130048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2" name="テキスト ボックス 411"/>
        <xdr:cNvSpPr txBox="1"/>
      </xdr:nvSpPr>
      <xdr:spPr>
        <a:xfrm>
          <a:off x="11938000" y="128689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3" name="直線コネクタ 412"/>
        <xdr:cNvCxnSpPr/>
      </xdr:nvCxnSpPr>
      <xdr:spPr>
        <a:xfrm>
          <a:off x="12446000" y="1256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9080"/>
    <xdr:sp macro="" textlink="">
      <xdr:nvSpPr>
        <xdr:cNvPr id="414" name="テキスト ボックス 413"/>
        <xdr:cNvSpPr txBox="1"/>
      </xdr:nvSpPr>
      <xdr:spPr>
        <a:xfrm>
          <a:off x="11938000" y="124244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5" name="直線コネクタ 414"/>
        <xdr:cNvCxnSpPr/>
      </xdr:nvCxnSpPr>
      <xdr:spPr>
        <a:xfrm>
          <a:off x="12446000" y="121221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9080"/>
    <xdr:sp macro="" textlink="">
      <xdr:nvSpPr>
        <xdr:cNvPr id="416" name="テキスト ボックス 415"/>
        <xdr:cNvSpPr txBox="1"/>
      </xdr:nvSpPr>
      <xdr:spPr>
        <a:xfrm>
          <a:off x="11938000" y="11986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7" name="直線コネクタ 416"/>
        <xdr:cNvCxnSpPr/>
      </xdr:nvCxnSpPr>
      <xdr:spPr>
        <a:xfrm>
          <a:off x="12446000" y="1168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8" name="テキスト ボックス 417"/>
        <xdr:cNvSpPr txBox="1"/>
      </xdr:nvSpPr>
      <xdr:spPr>
        <a:xfrm>
          <a:off x="11938000" y="11548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公債費以外グラフ枠"/>
        <xdr:cNvSpPr/>
      </xdr:nvSpPr>
      <xdr:spPr>
        <a:xfrm>
          <a:off x="12446000" y="11684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10160</xdr:rowOff>
    </xdr:from>
    <xdr:to xmlns:xdr="http://schemas.openxmlformats.org/drawingml/2006/spreadsheetDrawing">
      <xdr:col>82</xdr:col>
      <xdr:colOff>107950</xdr:colOff>
      <xdr:row>79</xdr:row>
      <xdr:rowOff>78740</xdr:rowOff>
    </xdr:to>
    <xdr:cxnSp macro="">
      <xdr:nvCxnSpPr>
        <xdr:cNvPr id="420" name="直線コネクタ 419"/>
        <xdr:cNvCxnSpPr/>
      </xdr:nvCxnSpPr>
      <xdr:spPr>
        <a:xfrm flipV="1">
          <a:off x="16510000" y="12062460"/>
          <a:ext cx="0" cy="1059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50800</xdr:rowOff>
    </xdr:from>
    <xdr:ext cx="762000" cy="258445"/>
    <xdr:sp macro="" textlink="">
      <xdr:nvSpPr>
        <xdr:cNvPr id="421" name="公債費以外最小値テキスト"/>
        <xdr:cNvSpPr txBox="1"/>
      </xdr:nvSpPr>
      <xdr:spPr>
        <a:xfrm>
          <a:off x="16598900" y="13093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78740</xdr:rowOff>
    </xdr:from>
    <xdr:to xmlns:xdr="http://schemas.openxmlformats.org/drawingml/2006/spreadsheetDrawing">
      <xdr:col>82</xdr:col>
      <xdr:colOff>196850</xdr:colOff>
      <xdr:row>79</xdr:row>
      <xdr:rowOff>78740</xdr:rowOff>
    </xdr:to>
    <xdr:cxnSp macro="">
      <xdr:nvCxnSpPr>
        <xdr:cNvPr id="422" name="直線コネクタ 421"/>
        <xdr:cNvCxnSpPr/>
      </xdr:nvCxnSpPr>
      <xdr:spPr>
        <a:xfrm>
          <a:off x="16421100" y="1312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96520</xdr:rowOff>
    </xdr:from>
    <xdr:ext cx="762000" cy="258445"/>
    <xdr:sp macro="" textlink="">
      <xdr:nvSpPr>
        <xdr:cNvPr id="423" name="公債費以外最大値テキスト"/>
        <xdr:cNvSpPr txBox="1"/>
      </xdr:nvSpPr>
      <xdr:spPr>
        <a:xfrm>
          <a:off x="16598900" y="11818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10160</xdr:rowOff>
    </xdr:from>
    <xdr:to xmlns:xdr="http://schemas.openxmlformats.org/drawingml/2006/spreadsheetDrawing">
      <xdr:col>82</xdr:col>
      <xdr:colOff>196850</xdr:colOff>
      <xdr:row>73</xdr:row>
      <xdr:rowOff>10160</xdr:rowOff>
    </xdr:to>
    <xdr:cxnSp macro="">
      <xdr:nvCxnSpPr>
        <xdr:cNvPr id="424" name="直線コネクタ 423"/>
        <xdr:cNvCxnSpPr/>
      </xdr:nvCxnSpPr>
      <xdr:spPr>
        <a:xfrm>
          <a:off x="16421100" y="1206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101600</xdr:rowOff>
    </xdr:from>
    <xdr:to xmlns:xdr="http://schemas.openxmlformats.org/drawingml/2006/spreadsheetDrawing">
      <xdr:col>82</xdr:col>
      <xdr:colOff>107950</xdr:colOff>
      <xdr:row>78</xdr:row>
      <xdr:rowOff>17145</xdr:rowOff>
    </xdr:to>
    <xdr:cxnSp macro="">
      <xdr:nvCxnSpPr>
        <xdr:cNvPr id="425" name="直線コネクタ 424"/>
        <xdr:cNvCxnSpPr/>
      </xdr:nvCxnSpPr>
      <xdr:spPr>
        <a:xfrm flipV="1">
          <a:off x="15671800" y="1281430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28575</xdr:rowOff>
    </xdr:from>
    <xdr:ext cx="762000" cy="258445"/>
    <xdr:sp macro="" textlink="">
      <xdr:nvSpPr>
        <xdr:cNvPr id="426" name="公債費以外平均値テキスト"/>
        <xdr:cNvSpPr txBox="1"/>
      </xdr:nvSpPr>
      <xdr:spPr>
        <a:xfrm>
          <a:off x="16598900" y="124110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12065</xdr:rowOff>
    </xdr:from>
    <xdr:to xmlns:xdr="http://schemas.openxmlformats.org/drawingml/2006/spreadsheetDrawing">
      <xdr:col>82</xdr:col>
      <xdr:colOff>158750</xdr:colOff>
      <xdr:row>76</xdr:row>
      <xdr:rowOff>113665</xdr:rowOff>
    </xdr:to>
    <xdr:sp macro="" textlink="">
      <xdr:nvSpPr>
        <xdr:cNvPr id="427" name="フローチャート: 判断 426"/>
        <xdr:cNvSpPr/>
      </xdr:nvSpPr>
      <xdr:spPr>
        <a:xfrm>
          <a:off x="16459200" y="1255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17145</xdr:rowOff>
    </xdr:from>
    <xdr:to xmlns:xdr="http://schemas.openxmlformats.org/drawingml/2006/spreadsheetDrawing">
      <xdr:col>78</xdr:col>
      <xdr:colOff>69850</xdr:colOff>
      <xdr:row>78</xdr:row>
      <xdr:rowOff>127000</xdr:rowOff>
    </xdr:to>
    <xdr:cxnSp macro="">
      <xdr:nvCxnSpPr>
        <xdr:cNvPr id="428" name="直線コネクタ 427"/>
        <xdr:cNvCxnSpPr/>
      </xdr:nvCxnSpPr>
      <xdr:spPr>
        <a:xfrm flipV="1">
          <a:off x="14782800" y="1289494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26035</xdr:rowOff>
    </xdr:from>
    <xdr:to xmlns:xdr="http://schemas.openxmlformats.org/drawingml/2006/spreadsheetDrawing">
      <xdr:col>78</xdr:col>
      <xdr:colOff>120650</xdr:colOff>
      <xdr:row>76</xdr:row>
      <xdr:rowOff>127635</xdr:rowOff>
    </xdr:to>
    <xdr:sp macro="" textlink="">
      <xdr:nvSpPr>
        <xdr:cNvPr id="429" name="フローチャート: 判断 428"/>
        <xdr:cNvSpPr/>
      </xdr:nvSpPr>
      <xdr:spPr>
        <a:xfrm>
          <a:off x="15621000" y="1257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137795</xdr:rowOff>
    </xdr:from>
    <xdr:ext cx="736600" cy="259080"/>
    <xdr:sp macro="" textlink="">
      <xdr:nvSpPr>
        <xdr:cNvPr id="430" name="テキスト ボックス 429"/>
        <xdr:cNvSpPr txBox="1"/>
      </xdr:nvSpPr>
      <xdr:spPr>
        <a:xfrm>
          <a:off x="15290800" y="12355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127000</xdr:rowOff>
    </xdr:from>
    <xdr:to xmlns:xdr="http://schemas.openxmlformats.org/drawingml/2006/spreadsheetDrawing">
      <xdr:col>73</xdr:col>
      <xdr:colOff>180975</xdr:colOff>
      <xdr:row>79</xdr:row>
      <xdr:rowOff>38100</xdr:rowOff>
    </xdr:to>
    <xdr:cxnSp macro="">
      <xdr:nvCxnSpPr>
        <xdr:cNvPr id="431" name="直線コネクタ 430"/>
        <xdr:cNvCxnSpPr/>
      </xdr:nvCxnSpPr>
      <xdr:spPr>
        <a:xfrm flipV="1">
          <a:off x="13893800" y="130048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21590</xdr:rowOff>
    </xdr:from>
    <xdr:to xmlns:xdr="http://schemas.openxmlformats.org/drawingml/2006/spreadsheetDrawing">
      <xdr:col>74</xdr:col>
      <xdr:colOff>31750</xdr:colOff>
      <xdr:row>76</xdr:row>
      <xdr:rowOff>123190</xdr:rowOff>
    </xdr:to>
    <xdr:sp macro="" textlink="">
      <xdr:nvSpPr>
        <xdr:cNvPr id="432" name="フローチャート: 判断 431"/>
        <xdr:cNvSpPr/>
      </xdr:nvSpPr>
      <xdr:spPr>
        <a:xfrm>
          <a:off x="14732000" y="1256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133350</xdr:rowOff>
    </xdr:from>
    <xdr:ext cx="762000" cy="259080"/>
    <xdr:sp macro="" textlink="">
      <xdr:nvSpPr>
        <xdr:cNvPr id="433" name="テキスト ボックス 432"/>
        <xdr:cNvSpPr txBox="1"/>
      </xdr:nvSpPr>
      <xdr:spPr>
        <a:xfrm>
          <a:off x="14401800" y="12350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38100</xdr:rowOff>
    </xdr:from>
    <xdr:to xmlns:xdr="http://schemas.openxmlformats.org/drawingml/2006/spreadsheetDrawing">
      <xdr:col>69</xdr:col>
      <xdr:colOff>92075</xdr:colOff>
      <xdr:row>79</xdr:row>
      <xdr:rowOff>69850</xdr:rowOff>
    </xdr:to>
    <xdr:cxnSp macro="">
      <xdr:nvCxnSpPr>
        <xdr:cNvPr id="434" name="直線コネクタ 433"/>
        <xdr:cNvCxnSpPr/>
      </xdr:nvCxnSpPr>
      <xdr:spPr>
        <a:xfrm flipV="1">
          <a:off x="13004800" y="130810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7620</xdr:rowOff>
    </xdr:from>
    <xdr:to xmlns:xdr="http://schemas.openxmlformats.org/drawingml/2006/spreadsheetDrawing">
      <xdr:col>69</xdr:col>
      <xdr:colOff>142875</xdr:colOff>
      <xdr:row>76</xdr:row>
      <xdr:rowOff>109220</xdr:rowOff>
    </xdr:to>
    <xdr:sp macro="" textlink="">
      <xdr:nvSpPr>
        <xdr:cNvPr id="435" name="フローチャート: 判断 434"/>
        <xdr:cNvSpPr/>
      </xdr:nvSpPr>
      <xdr:spPr>
        <a:xfrm>
          <a:off x="13843000" y="1255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119380</xdr:rowOff>
    </xdr:from>
    <xdr:ext cx="761365" cy="258445"/>
    <xdr:sp macro="" textlink="">
      <xdr:nvSpPr>
        <xdr:cNvPr id="436" name="テキスト ボックス 435"/>
        <xdr:cNvSpPr txBox="1"/>
      </xdr:nvSpPr>
      <xdr:spPr>
        <a:xfrm>
          <a:off x="13512800" y="12336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142240</xdr:rowOff>
    </xdr:from>
    <xdr:to xmlns:xdr="http://schemas.openxmlformats.org/drawingml/2006/spreadsheetDrawing">
      <xdr:col>65</xdr:col>
      <xdr:colOff>53975</xdr:colOff>
      <xdr:row>76</xdr:row>
      <xdr:rowOff>72390</xdr:rowOff>
    </xdr:to>
    <xdr:sp macro="" textlink="">
      <xdr:nvSpPr>
        <xdr:cNvPr id="437" name="フローチャート: 判断 436"/>
        <xdr:cNvSpPr/>
      </xdr:nvSpPr>
      <xdr:spPr>
        <a:xfrm>
          <a:off x="12954000" y="12524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83185</xdr:rowOff>
    </xdr:from>
    <xdr:ext cx="762000" cy="258445"/>
    <xdr:sp macro="" textlink="">
      <xdr:nvSpPr>
        <xdr:cNvPr id="438" name="テキスト ボックス 437"/>
        <xdr:cNvSpPr txBox="1"/>
      </xdr:nvSpPr>
      <xdr:spPr>
        <a:xfrm>
          <a:off x="12623800" y="12300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9" name="テキスト ボックス 438"/>
        <xdr:cNvSpPr txBox="1"/>
      </xdr:nvSpPr>
      <xdr:spPr>
        <a:xfrm>
          <a:off x="162941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0" name="テキスト ボックス 439"/>
        <xdr:cNvSpPr txBox="1"/>
      </xdr:nvSpPr>
      <xdr:spPr>
        <a:xfrm>
          <a:off x="15455900" y="13878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1" name="テキスト ボックス 440"/>
        <xdr:cNvSpPr txBox="1"/>
      </xdr:nvSpPr>
      <xdr:spPr>
        <a:xfrm>
          <a:off x="14566900" y="13878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2" name="テキスト ボックス 441"/>
        <xdr:cNvSpPr txBox="1"/>
      </xdr:nvSpPr>
      <xdr:spPr>
        <a:xfrm>
          <a:off x="136779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3" name="テキスト ボックス 442"/>
        <xdr:cNvSpPr txBox="1"/>
      </xdr:nvSpPr>
      <xdr:spPr>
        <a:xfrm>
          <a:off x="12788900" y="13878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50800</xdr:rowOff>
    </xdr:from>
    <xdr:to xmlns:xdr="http://schemas.openxmlformats.org/drawingml/2006/spreadsheetDrawing">
      <xdr:col>82</xdr:col>
      <xdr:colOff>158750</xdr:colOff>
      <xdr:row>77</xdr:row>
      <xdr:rowOff>152400</xdr:rowOff>
    </xdr:to>
    <xdr:sp macro="" textlink="">
      <xdr:nvSpPr>
        <xdr:cNvPr id="444" name="楕円 443"/>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22860</xdr:rowOff>
    </xdr:from>
    <xdr:ext cx="762000" cy="258445"/>
    <xdr:sp macro="" textlink="">
      <xdr:nvSpPr>
        <xdr:cNvPr id="445" name="公債費以外該当値テキスト"/>
        <xdr:cNvSpPr txBox="1"/>
      </xdr:nvSpPr>
      <xdr:spPr>
        <a:xfrm>
          <a:off x="16598900" y="12735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137795</xdr:rowOff>
    </xdr:from>
    <xdr:to xmlns:xdr="http://schemas.openxmlformats.org/drawingml/2006/spreadsheetDrawing">
      <xdr:col>78</xdr:col>
      <xdr:colOff>120650</xdr:colOff>
      <xdr:row>78</xdr:row>
      <xdr:rowOff>67945</xdr:rowOff>
    </xdr:to>
    <xdr:sp macro="" textlink="">
      <xdr:nvSpPr>
        <xdr:cNvPr id="446" name="楕円 445"/>
        <xdr:cNvSpPr/>
      </xdr:nvSpPr>
      <xdr:spPr>
        <a:xfrm>
          <a:off x="15621000" y="128504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52705</xdr:rowOff>
    </xdr:from>
    <xdr:ext cx="736600" cy="258445"/>
    <xdr:sp macro="" textlink="">
      <xdr:nvSpPr>
        <xdr:cNvPr id="447" name="テキスト ボックス 446"/>
        <xdr:cNvSpPr txBox="1"/>
      </xdr:nvSpPr>
      <xdr:spPr>
        <a:xfrm>
          <a:off x="15290800" y="129305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76200</xdr:rowOff>
    </xdr:from>
    <xdr:to xmlns:xdr="http://schemas.openxmlformats.org/drawingml/2006/spreadsheetDrawing">
      <xdr:col>74</xdr:col>
      <xdr:colOff>31750</xdr:colOff>
      <xdr:row>79</xdr:row>
      <xdr:rowOff>6350</xdr:rowOff>
    </xdr:to>
    <xdr:sp macro="" textlink="">
      <xdr:nvSpPr>
        <xdr:cNvPr id="448" name="楕円 447"/>
        <xdr:cNvSpPr/>
      </xdr:nvSpPr>
      <xdr:spPr>
        <a:xfrm>
          <a:off x="14732000" y="12954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162560</xdr:rowOff>
    </xdr:from>
    <xdr:ext cx="762000" cy="258445"/>
    <xdr:sp macro="" textlink="">
      <xdr:nvSpPr>
        <xdr:cNvPr id="449" name="テキスト ボックス 448"/>
        <xdr:cNvSpPr txBox="1"/>
      </xdr:nvSpPr>
      <xdr:spPr>
        <a:xfrm>
          <a:off x="14401800" y="1304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158750</xdr:rowOff>
    </xdr:from>
    <xdr:to xmlns:xdr="http://schemas.openxmlformats.org/drawingml/2006/spreadsheetDrawing">
      <xdr:col>69</xdr:col>
      <xdr:colOff>142875</xdr:colOff>
      <xdr:row>79</xdr:row>
      <xdr:rowOff>88900</xdr:rowOff>
    </xdr:to>
    <xdr:sp macro="" textlink="">
      <xdr:nvSpPr>
        <xdr:cNvPr id="450" name="楕円 449"/>
        <xdr:cNvSpPr/>
      </xdr:nvSpPr>
      <xdr:spPr>
        <a:xfrm>
          <a:off x="13843000" y="13036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73660</xdr:rowOff>
    </xdr:from>
    <xdr:ext cx="761365" cy="259080"/>
    <xdr:sp macro="" textlink="">
      <xdr:nvSpPr>
        <xdr:cNvPr id="451" name="テキスト ボックス 450"/>
        <xdr:cNvSpPr txBox="1"/>
      </xdr:nvSpPr>
      <xdr:spPr>
        <a:xfrm>
          <a:off x="13512800" y="13116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19050</xdr:rowOff>
    </xdr:from>
    <xdr:to xmlns:xdr="http://schemas.openxmlformats.org/drawingml/2006/spreadsheetDrawing">
      <xdr:col>65</xdr:col>
      <xdr:colOff>53975</xdr:colOff>
      <xdr:row>79</xdr:row>
      <xdr:rowOff>120650</xdr:rowOff>
    </xdr:to>
    <xdr:sp macro="" textlink="">
      <xdr:nvSpPr>
        <xdr:cNvPr id="452" name="楕円 451"/>
        <xdr:cNvSpPr/>
      </xdr:nvSpPr>
      <xdr:spPr>
        <a:xfrm>
          <a:off x="12954000" y="130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105410</xdr:rowOff>
    </xdr:from>
    <xdr:ext cx="762000" cy="259080"/>
    <xdr:sp macro="" textlink="">
      <xdr:nvSpPr>
        <xdr:cNvPr id="453" name="テキスト ボックス 452"/>
        <xdr:cNvSpPr txBox="1"/>
      </xdr:nvSpPr>
      <xdr:spPr>
        <a:xfrm>
          <a:off x="12623800" y="1314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82475" cy="4254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96975" y="0"/>
          <a:ext cx="29845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905865" y="12700"/>
          <a:ext cx="29591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918565" y="31750"/>
          <a:ext cx="2926080"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京都府久御山町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73205" y="0"/>
          <a:ext cx="2026285"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99875" y="12700"/>
          <a:ext cx="1980565"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725275" y="31750"/>
          <a:ext cx="1923415"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17090" y="11709400"/>
          <a:ext cx="415798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771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67280" y="11836400"/>
          <a:ext cx="2844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65070" y="1178560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95470" y="11785600"/>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6202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2117090" y="1038225"/>
          <a:ext cx="415798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38225"/>
          <a:ext cx="130683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49580" y="1152525"/>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9580" y="1412875"/>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9580" y="1711325"/>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3040" y="121602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8765"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3040" y="1660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8765"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3040" y="2041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796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796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17090" y="1597025"/>
          <a:ext cx="4157980" cy="22415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45920" y="1228725"/>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17090" y="38385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9080"/>
    <xdr:sp macro="" textlink="">
      <xdr:nvSpPr>
        <xdr:cNvPr id="31" name="テキスト ボックス 30"/>
        <xdr:cNvSpPr txBox="1"/>
      </xdr:nvSpPr>
      <xdr:spPr>
        <a:xfrm>
          <a:off x="1357630" y="37026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17090" y="352488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1365" cy="258445"/>
    <xdr:sp macro="" textlink="">
      <xdr:nvSpPr>
        <xdr:cNvPr id="33" name="テキスト ボックス 32"/>
        <xdr:cNvSpPr txBox="1"/>
      </xdr:nvSpPr>
      <xdr:spPr>
        <a:xfrm>
          <a:off x="1357630" y="33889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17090" y="321056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1365" cy="259080"/>
    <xdr:sp macro="" textlink="">
      <xdr:nvSpPr>
        <xdr:cNvPr id="35" name="テキスト ボックス 34"/>
        <xdr:cNvSpPr txBox="1"/>
      </xdr:nvSpPr>
      <xdr:spPr>
        <a:xfrm>
          <a:off x="1357630" y="3068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165100</xdr:rowOff>
    </xdr:from>
    <xdr:to xmlns:xdr="http://schemas.openxmlformats.org/drawingml/2006/spreadsheetDrawing">
      <xdr:col>33</xdr:col>
      <xdr:colOff>114300</xdr:colOff>
      <xdr:row>16</xdr:row>
      <xdr:rowOff>165100</xdr:rowOff>
    </xdr:to>
    <xdr:cxnSp macro="">
      <xdr:nvCxnSpPr>
        <xdr:cNvPr id="36" name="直線コネクタ 35"/>
        <xdr:cNvCxnSpPr/>
      </xdr:nvCxnSpPr>
      <xdr:spPr>
        <a:xfrm>
          <a:off x="2117090" y="28956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1365" cy="258445"/>
    <xdr:sp macro="" textlink="">
      <xdr:nvSpPr>
        <xdr:cNvPr id="37" name="テキスト ボックス 36"/>
        <xdr:cNvSpPr txBox="1"/>
      </xdr:nvSpPr>
      <xdr:spPr>
        <a:xfrm>
          <a:off x="1357630" y="2754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17090" y="257683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1365" cy="258445"/>
    <xdr:sp macro="" textlink="">
      <xdr:nvSpPr>
        <xdr:cNvPr id="39" name="テキスト ボックス 38"/>
        <xdr:cNvSpPr txBox="1"/>
      </xdr:nvSpPr>
      <xdr:spPr>
        <a:xfrm>
          <a:off x="1357630" y="2434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17090" y="225044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1365" cy="259080"/>
    <xdr:sp macro="" textlink="">
      <xdr:nvSpPr>
        <xdr:cNvPr id="41" name="テキスト ボックス 40"/>
        <xdr:cNvSpPr txBox="1"/>
      </xdr:nvSpPr>
      <xdr:spPr>
        <a:xfrm>
          <a:off x="1357630" y="2108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17090" y="192341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1365" cy="259080"/>
    <xdr:sp macro="" textlink="">
      <xdr:nvSpPr>
        <xdr:cNvPr id="43" name="テキスト ボックス 42"/>
        <xdr:cNvSpPr txBox="1"/>
      </xdr:nvSpPr>
      <xdr:spPr>
        <a:xfrm>
          <a:off x="1357630" y="1781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17090" y="15970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5" name="テキスト ボックス 44"/>
        <xdr:cNvSpPr txBox="1"/>
      </xdr:nvSpPr>
      <xdr:spPr>
        <a:xfrm>
          <a:off x="1357630" y="1461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17090" y="1597025"/>
          <a:ext cx="4157980" cy="22415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126365</xdr:rowOff>
    </xdr:from>
    <xdr:to xmlns:xdr="http://schemas.openxmlformats.org/drawingml/2006/spreadsheetDrawing">
      <xdr:col>29</xdr:col>
      <xdr:colOff>127000</xdr:colOff>
      <xdr:row>20</xdr:row>
      <xdr:rowOff>20320</xdr:rowOff>
    </xdr:to>
    <xdr:cxnSp macro="">
      <xdr:nvCxnSpPr>
        <xdr:cNvPr id="47" name="直線コネクタ 46"/>
        <xdr:cNvCxnSpPr/>
      </xdr:nvCxnSpPr>
      <xdr:spPr>
        <a:xfrm flipV="1">
          <a:off x="5541010" y="2005965"/>
          <a:ext cx="0" cy="14052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163830</xdr:rowOff>
    </xdr:from>
    <xdr:ext cx="761365" cy="258445"/>
    <xdr:sp macro="" textlink="">
      <xdr:nvSpPr>
        <xdr:cNvPr id="48" name="人口1人当たり決算額の推移最小値テキスト130"/>
        <xdr:cNvSpPr txBox="1"/>
      </xdr:nvSpPr>
      <xdr:spPr>
        <a:xfrm>
          <a:off x="5626100" y="3389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20320</xdr:rowOff>
    </xdr:from>
    <xdr:to xmlns:xdr="http://schemas.openxmlformats.org/drawingml/2006/spreadsheetDrawing">
      <xdr:col>30</xdr:col>
      <xdr:colOff>25400</xdr:colOff>
      <xdr:row>20</xdr:row>
      <xdr:rowOff>20320</xdr:rowOff>
    </xdr:to>
    <xdr:cxnSp macro="">
      <xdr:nvCxnSpPr>
        <xdr:cNvPr id="49" name="直線コネクタ 48"/>
        <xdr:cNvCxnSpPr/>
      </xdr:nvCxnSpPr>
      <xdr:spPr>
        <a:xfrm>
          <a:off x="5452110" y="341122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41275</xdr:rowOff>
    </xdr:from>
    <xdr:ext cx="761365" cy="258445"/>
    <xdr:sp macro="" textlink="">
      <xdr:nvSpPr>
        <xdr:cNvPr id="50" name="人口1人当たり決算額の推移最大値テキスト130"/>
        <xdr:cNvSpPr txBox="1"/>
      </xdr:nvSpPr>
      <xdr:spPr>
        <a:xfrm>
          <a:off x="5626100" y="1749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126365</xdr:rowOff>
    </xdr:from>
    <xdr:to xmlns:xdr="http://schemas.openxmlformats.org/drawingml/2006/spreadsheetDrawing">
      <xdr:col>30</xdr:col>
      <xdr:colOff>25400</xdr:colOff>
      <xdr:row>11</xdr:row>
      <xdr:rowOff>126365</xdr:rowOff>
    </xdr:to>
    <xdr:cxnSp macro="">
      <xdr:nvCxnSpPr>
        <xdr:cNvPr id="51" name="直線コネクタ 50"/>
        <xdr:cNvCxnSpPr/>
      </xdr:nvCxnSpPr>
      <xdr:spPr>
        <a:xfrm>
          <a:off x="5452110" y="200596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12</xdr:row>
      <xdr:rowOff>140970</xdr:rowOff>
    </xdr:from>
    <xdr:to xmlns:xdr="http://schemas.openxmlformats.org/drawingml/2006/spreadsheetDrawing">
      <xdr:col>29</xdr:col>
      <xdr:colOff>127000</xdr:colOff>
      <xdr:row>14</xdr:row>
      <xdr:rowOff>39370</xdr:rowOff>
    </xdr:to>
    <xdr:cxnSp macro="">
      <xdr:nvCxnSpPr>
        <xdr:cNvPr id="52" name="直線コネクタ 51"/>
        <xdr:cNvCxnSpPr/>
      </xdr:nvCxnSpPr>
      <xdr:spPr>
        <a:xfrm flipV="1">
          <a:off x="4904740" y="2192020"/>
          <a:ext cx="636270" cy="2413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29845</xdr:rowOff>
    </xdr:from>
    <xdr:ext cx="761365" cy="258445"/>
    <xdr:sp macro="" textlink="">
      <xdr:nvSpPr>
        <xdr:cNvPr id="53" name="人口1人当たり決算額の推移平均値テキスト130"/>
        <xdr:cNvSpPr txBox="1"/>
      </xdr:nvSpPr>
      <xdr:spPr>
        <a:xfrm>
          <a:off x="5626100" y="27603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57785</xdr:rowOff>
    </xdr:from>
    <xdr:to xmlns:xdr="http://schemas.openxmlformats.org/drawingml/2006/spreadsheetDrawing">
      <xdr:col>29</xdr:col>
      <xdr:colOff>177800</xdr:colOff>
      <xdr:row>16</xdr:row>
      <xdr:rowOff>159385</xdr:rowOff>
    </xdr:to>
    <xdr:sp macro="" textlink="">
      <xdr:nvSpPr>
        <xdr:cNvPr id="54" name="フローチャート: 判断 53"/>
        <xdr:cNvSpPr/>
      </xdr:nvSpPr>
      <xdr:spPr>
        <a:xfrm>
          <a:off x="5490210" y="2788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39370</xdr:rowOff>
    </xdr:from>
    <xdr:to xmlns:xdr="http://schemas.openxmlformats.org/drawingml/2006/spreadsheetDrawing">
      <xdr:col>26</xdr:col>
      <xdr:colOff>50800</xdr:colOff>
      <xdr:row>14</xdr:row>
      <xdr:rowOff>46355</xdr:rowOff>
    </xdr:to>
    <xdr:cxnSp macro="">
      <xdr:nvCxnSpPr>
        <xdr:cNvPr id="55" name="直線コネクタ 54"/>
        <xdr:cNvCxnSpPr/>
      </xdr:nvCxnSpPr>
      <xdr:spPr>
        <a:xfrm flipV="1">
          <a:off x="4221480" y="2433320"/>
          <a:ext cx="68326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66040</xdr:rowOff>
    </xdr:from>
    <xdr:to xmlns:xdr="http://schemas.openxmlformats.org/drawingml/2006/spreadsheetDrawing">
      <xdr:col>26</xdr:col>
      <xdr:colOff>101600</xdr:colOff>
      <xdr:row>16</xdr:row>
      <xdr:rowOff>165100</xdr:rowOff>
    </xdr:to>
    <xdr:sp macro="" textlink="">
      <xdr:nvSpPr>
        <xdr:cNvPr id="56" name="フローチャート: 判断 55"/>
        <xdr:cNvSpPr/>
      </xdr:nvSpPr>
      <xdr:spPr>
        <a:xfrm>
          <a:off x="4853940" y="279654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152400</xdr:rowOff>
    </xdr:from>
    <xdr:ext cx="735965" cy="258445"/>
    <xdr:sp macro="" textlink="">
      <xdr:nvSpPr>
        <xdr:cNvPr id="57" name="テキスト ボックス 56"/>
        <xdr:cNvSpPr txBox="1"/>
      </xdr:nvSpPr>
      <xdr:spPr>
        <a:xfrm>
          <a:off x="4531360" y="28829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14</xdr:row>
      <xdr:rowOff>33655</xdr:rowOff>
    </xdr:from>
    <xdr:to xmlns:xdr="http://schemas.openxmlformats.org/drawingml/2006/spreadsheetDrawing">
      <xdr:col>22</xdr:col>
      <xdr:colOff>114300</xdr:colOff>
      <xdr:row>14</xdr:row>
      <xdr:rowOff>46355</xdr:rowOff>
    </xdr:to>
    <xdr:cxnSp macro="">
      <xdr:nvCxnSpPr>
        <xdr:cNvPr id="58" name="直線コネクタ 57"/>
        <xdr:cNvCxnSpPr/>
      </xdr:nvCxnSpPr>
      <xdr:spPr>
        <a:xfrm>
          <a:off x="3538220" y="2427605"/>
          <a:ext cx="68326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74930</xdr:rowOff>
    </xdr:from>
    <xdr:to xmlns:xdr="http://schemas.openxmlformats.org/drawingml/2006/spreadsheetDrawing">
      <xdr:col>22</xdr:col>
      <xdr:colOff>165100</xdr:colOff>
      <xdr:row>17</xdr:row>
      <xdr:rowOff>5080</xdr:rowOff>
    </xdr:to>
    <xdr:sp macro="" textlink="">
      <xdr:nvSpPr>
        <xdr:cNvPr id="59" name="フローチャート: 判断 58"/>
        <xdr:cNvSpPr/>
      </xdr:nvSpPr>
      <xdr:spPr>
        <a:xfrm>
          <a:off x="4170680" y="2805430"/>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161290</xdr:rowOff>
    </xdr:from>
    <xdr:ext cx="761365" cy="258445"/>
    <xdr:sp macro="" textlink="">
      <xdr:nvSpPr>
        <xdr:cNvPr id="60" name="テキスト ボックス 59"/>
        <xdr:cNvSpPr txBox="1"/>
      </xdr:nvSpPr>
      <xdr:spPr>
        <a:xfrm>
          <a:off x="3848100" y="2891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33655</xdr:rowOff>
    </xdr:from>
    <xdr:to xmlns:xdr="http://schemas.openxmlformats.org/drawingml/2006/spreadsheetDrawing">
      <xdr:col>18</xdr:col>
      <xdr:colOff>177800</xdr:colOff>
      <xdr:row>14</xdr:row>
      <xdr:rowOff>33655</xdr:rowOff>
    </xdr:to>
    <xdr:cxnSp macro="">
      <xdr:nvCxnSpPr>
        <xdr:cNvPr id="61" name="直線コネクタ 60"/>
        <xdr:cNvCxnSpPr/>
      </xdr:nvCxnSpPr>
      <xdr:spPr>
        <a:xfrm>
          <a:off x="2851150" y="2427605"/>
          <a:ext cx="68707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69850</xdr:rowOff>
    </xdr:from>
    <xdr:to xmlns:xdr="http://schemas.openxmlformats.org/drawingml/2006/spreadsheetDrawing">
      <xdr:col>19</xdr:col>
      <xdr:colOff>38100</xdr:colOff>
      <xdr:row>17</xdr:row>
      <xdr:rowOff>0</xdr:rowOff>
    </xdr:to>
    <xdr:sp macro="" textlink="">
      <xdr:nvSpPr>
        <xdr:cNvPr id="62" name="フローチャート: 判断 61"/>
        <xdr:cNvSpPr/>
      </xdr:nvSpPr>
      <xdr:spPr>
        <a:xfrm>
          <a:off x="3487420" y="2800350"/>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156210</xdr:rowOff>
    </xdr:from>
    <xdr:ext cx="761365" cy="258445"/>
    <xdr:sp macro="" textlink="">
      <xdr:nvSpPr>
        <xdr:cNvPr id="63" name="テキスト ボックス 62"/>
        <xdr:cNvSpPr txBox="1"/>
      </xdr:nvSpPr>
      <xdr:spPr>
        <a:xfrm>
          <a:off x="3164840" y="2886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147955</xdr:rowOff>
    </xdr:from>
    <xdr:to xmlns:xdr="http://schemas.openxmlformats.org/drawingml/2006/spreadsheetDrawing">
      <xdr:col>15</xdr:col>
      <xdr:colOff>101600</xdr:colOff>
      <xdr:row>17</xdr:row>
      <xdr:rowOff>78105</xdr:rowOff>
    </xdr:to>
    <xdr:sp macro="" textlink="">
      <xdr:nvSpPr>
        <xdr:cNvPr id="64" name="フローチャート: 判断 63"/>
        <xdr:cNvSpPr/>
      </xdr:nvSpPr>
      <xdr:spPr>
        <a:xfrm>
          <a:off x="2800350" y="287845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62865</xdr:rowOff>
    </xdr:from>
    <xdr:ext cx="761365" cy="258445"/>
    <xdr:sp macro="" textlink="">
      <xdr:nvSpPr>
        <xdr:cNvPr id="65" name="テキスト ボックス 64"/>
        <xdr:cNvSpPr txBox="1"/>
      </xdr:nvSpPr>
      <xdr:spPr>
        <a:xfrm>
          <a:off x="2477770" y="2958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9080"/>
    <xdr:sp macro="" textlink="">
      <xdr:nvSpPr>
        <xdr:cNvPr id="66" name="テキスト ボックス 65"/>
        <xdr:cNvSpPr txBox="1"/>
      </xdr:nvSpPr>
      <xdr:spPr>
        <a:xfrm>
          <a:off x="536702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73075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04749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36042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67716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90170</xdr:rowOff>
    </xdr:from>
    <xdr:to xmlns:xdr="http://schemas.openxmlformats.org/drawingml/2006/spreadsheetDrawing">
      <xdr:col>29</xdr:col>
      <xdr:colOff>177800</xdr:colOff>
      <xdr:row>13</xdr:row>
      <xdr:rowOff>20320</xdr:rowOff>
    </xdr:to>
    <xdr:sp macro="" textlink="">
      <xdr:nvSpPr>
        <xdr:cNvPr id="71" name="楕円 70"/>
        <xdr:cNvSpPr/>
      </xdr:nvSpPr>
      <xdr:spPr>
        <a:xfrm>
          <a:off x="5490210" y="214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11</xdr:row>
      <xdr:rowOff>106680</xdr:rowOff>
    </xdr:from>
    <xdr:ext cx="761365" cy="259080"/>
    <xdr:sp macro="" textlink="">
      <xdr:nvSpPr>
        <xdr:cNvPr id="72" name="人口1人当たり決算額の推移該当値テキスト130"/>
        <xdr:cNvSpPr txBox="1"/>
      </xdr:nvSpPr>
      <xdr:spPr>
        <a:xfrm>
          <a:off x="5626100" y="1986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13</xdr:row>
      <xdr:rowOff>160020</xdr:rowOff>
    </xdr:from>
    <xdr:to xmlns:xdr="http://schemas.openxmlformats.org/drawingml/2006/spreadsheetDrawing">
      <xdr:col>26</xdr:col>
      <xdr:colOff>101600</xdr:colOff>
      <xdr:row>14</xdr:row>
      <xdr:rowOff>90170</xdr:rowOff>
    </xdr:to>
    <xdr:sp macro="" textlink="">
      <xdr:nvSpPr>
        <xdr:cNvPr id="73" name="楕円 72"/>
        <xdr:cNvSpPr/>
      </xdr:nvSpPr>
      <xdr:spPr>
        <a:xfrm>
          <a:off x="4853940" y="2382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12</xdr:row>
      <xdr:rowOff>100330</xdr:rowOff>
    </xdr:from>
    <xdr:ext cx="735965" cy="258445"/>
    <xdr:sp macro="" textlink="">
      <xdr:nvSpPr>
        <xdr:cNvPr id="74" name="テキスト ボックス 73"/>
        <xdr:cNvSpPr txBox="1"/>
      </xdr:nvSpPr>
      <xdr:spPr>
        <a:xfrm>
          <a:off x="4531360" y="21513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13</xdr:row>
      <xdr:rowOff>167005</xdr:rowOff>
    </xdr:from>
    <xdr:to xmlns:xdr="http://schemas.openxmlformats.org/drawingml/2006/spreadsheetDrawing">
      <xdr:col>22</xdr:col>
      <xdr:colOff>165100</xdr:colOff>
      <xdr:row>14</xdr:row>
      <xdr:rowOff>97790</xdr:rowOff>
    </xdr:to>
    <xdr:sp macro="" textlink="">
      <xdr:nvSpPr>
        <xdr:cNvPr id="75" name="楕円 74"/>
        <xdr:cNvSpPr/>
      </xdr:nvSpPr>
      <xdr:spPr>
        <a:xfrm>
          <a:off x="4170680" y="23895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12</xdr:row>
      <xdr:rowOff>107315</xdr:rowOff>
    </xdr:from>
    <xdr:ext cx="761365" cy="259080"/>
    <xdr:sp macro="" textlink="">
      <xdr:nvSpPr>
        <xdr:cNvPr id="76" name="テキスト ボックス 75"/>
        <xdr:cNvSpPr txBox="1"/>
      </xdr:nvSpPr>
      <xdr:spPr>
        <a:xfrm>
          <a:off x="3848100" y="2158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13</xdr:row>
      <xdr:rowOff>154940</xdr:rowOff>
    </xdr:from>
    <xdr:to xmlns:xdr="http://schemas.openxmlformats.org/drawingml/2006/spreadsheetDrawing">
      <xdr:col>19</xdr:col>
      <xdr:colOff>38100</xdr:colOff>
      <xdr:row>14</xdr:row>
      <xdr:rowOff>84455</xdr:rowOff>
    </xdr:to>
    <xdr:sp macro="" textlink="">
      <xdr:nvSpPr>
        <xdr:cNvPr id="77" name="楕円 76"/>
        <xdr:cNvSpPr/>
      </xdr:nvSpPr>
      <xdr:spPr>
        <a:xfrm>
          <a:off x="3487420" y="2377440"/>
          <a:ext cx="9779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12</xdr:row>
      <xdr:rowOff>94615</xdr:rowOff>
    </xdr:from>
    <xdr:ext cx="761365" cy="259080"/>
    <xdr:sp macro="" textlink="">
      <xdr:nvSpPr>
        <xdr:cNvPr id="78" name="テキスト ボックス 77"/>
        <xdr:cNvSpPr txBox="1"/>
      </xdr:nvSpPr>
      <xdr:spPr>
        <a:xfrm>
          <a:off x="3164840" y="21456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13</xdr:row>
      <xdr:rowOff>154940</xdr:rowOff>
    </xdr:from>
    <xdr:to xmlns:xdr="http://schemas.openxmlformats.org/drawingml/2006/spreadsheetDrawing">
      <xdr:col>15</xdr:col>
      <xdr:colOff>101600</xdr:colOff>
      <xdr:row>14</xdr:row>
      <xdr:rowOff>84455</xdr:rowOff>
    </xdr:to>
    <xdr:sp macro="" textlink="">
      <xdr:nvSpPr>
        <xdr:cNvPr id="79" name="楕円 78"/>
        <xdr:cNvSpPr/>
      </xdr:nvSpPr>
      <xdr:spPr>
        <a:xfrm>
          <a:off x="2800350" y="23774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12</xdr:row>
      <xdr:rowOff>94615</xdr:rowOff>
    </xdr:from>
    <xdr:ext cx="761365" cy="259080"/>
    <xdr:sp macro="" textlink="">
      <xdr:nvSpPr>
        <xdr:cNvPr id="80" name="テキスト ボックス 79"/>
        <xdr:cNvSpPr txBox="1"/>
      </xdr:nvSpPr>
      <xdr:spPr>
        <a:xfrm>
          <a:off x="2477770" y="21456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17090" y="4933950"/>
          <a:ext cx="415798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4933950"/>
          <a:ext cx="130683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49580" y="5048250"/>
          <a:ext cx="124333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49580" y="5308600"/>
          <a:ext cx="124333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49580" y="561340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3040" y="511175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8765"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3040" y="5563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8765"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3040" y="5944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2796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796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17090" y="5498465"/>
          <a:ext cx="415798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4320"/>
    <xdr:sp macro="" textlink="">
      <xdr:nvSpPr>
        <xdr:cNvPr id="94" name="テキスト ボックス 93"/>
        <xdr:cNvSpPr txBox="1"/>
      </xdr:nvSpPr>
      <xdr:spPr>
        <a:xfrm>
          <a:off x="1645920" y="5124450"/>
          <a:ext cx="41084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17090" y="77787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6" name="直線コネクタ 95"/>
        <xdr:cNvCxnSpPr/>
      </xdr:nvCxnSpPr>
      <xdr:spPr>
        <a:xfrm>
          <a:off x="2117090" y="73279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1365" cy="258445"/>
    <xdr:sp macro="" textlink="">
      <xdr:nvSpPr>
        <xdr:cNvPr id="97" name="テキスト ボックス 96"/>
        <xdr:cNvSpPr txBox="1"/>
      </xdr:nvSpPr>
      <xdr:spPr>
        <a:xfrm>
          <a:off x="1357630" y="71862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8" name="直線コネクタ 97"/>
        <xdr:cNvCxnSpPr/>
      </xdr:nvCxnSpPr>
      <xdr:spPr>
        <a:xfrm>
          <a:off x="2117090" y="68707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1365" cy="258445"/>
    <xdr:sp macro="" textlink="">
      <xdr:nvSpPr>
        <xdr:cNvPr id="99" name="テキスト ボックス 98"/>
        <xdr:cNvSpPr txBox="1"/>
      </xdr:nvSpPr>
      <xdr:spPr>
        <a:xfrm>
          <a:off x="1357630" y="6728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100" name="直線コネクタ 99"/>
        <xdr:cNvCxnSpPr/>
      </xdr:nvCxnSpPr>
      <xdr:spPr>
        <a:xfrm>
          <a:off x="2117090" y="64135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1365" cy="257810"/>
    <xdr:sp macro="" textlink="">
      <xdr:nvSpPr>
        <xdr:cNvPr id="101" name="テキスト ボックス 100"/>
        <xdr:cNvSpPr txBox="1"/>
      </xdr:nvSpPr>
      <xdr:spPr>
        <a:xfrm>
          <a:off x="1357630" y="6271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2" name="直線コネクタ 101"/>
        <xdr:cNvCxnSpPr/>
      </xdr:nvCxnSpPr>
      <xdr:spPr>
        <a:xfrm>
          <a:off x="2117090" y="59563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1365" cy="257810"/>
    <xdr:sp macro="" textlink="">
      <xdr:nvSpPr>
        <xdr:cNvPr id="103" name="テキスト ボックス 102"/>
        <xdr:cNvSpPr txBox="1"/>
      </xdr:nvSpPr>
      <xdr:spPr>
        <a:xfrm>
          <a:off x="1357630" y="58140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17090" y="54984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5" name="テキスト ボックス 104"/>
        <xdr:cNvSpPr txBox="1"/>
      </xdr:nvSpPr>
      <xdr:spPr>
        <a:xfrm>
          <a:off x="1357630" y="53574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17090" y="5498465"/>
          <a:ext cx="415798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207010</xdr:rowOff>
    </xdr:from>
    <xdr:to xmlns:xdr="http://schemas.openxmlformats.org/drawingml/2006/spreadsheetDrawing">
      <xdr:col>29</xdr:col>
      <xdr:colOff>127000</xdr:colOff>
      <xdr:row>38</xdr:row>
      <xdr:rowOff>102235</xdr:rowOff>
    </xdr:to>
    <xdr:cxnSp macro="">
      <xdr:nvCxnSpPr>
        <xdr:cNvPr id="107" name="直線コネクタ 106"/>
        <xdr:cNvCxnSpPr/>
      </xdr:nvCxnSpPr>
      <xdr:spPr>
        <a:xfrm flipV="1">
          <a:off x="5541010" y="5979160"/>
          <a:ext cx="0" cy="14382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87630</xdr:rowOff>
    </xdr:from>
    <xdr:ext cx="761365" cy="259080"/>
    <xdr:sp macro="" textlink="">
      <xdr:nvSpPr>
        <xdr:cNvPr id="108" name="人口1人当たり決算額の推移最小値テキスト445"/>
        <xdr:cNvSpPr txBox="1"/>
      </xdr:nvSpPr>
      <xdr:spPr>
        <a:xfrm>
          <a:off x="5626100" y="74028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102235</xdr:rowOff>
    </xdr:from>
    <xdr:to xmlns:xdr="http://schemas.openxmlformats.org/drawingml/2006/spreadsheetDrawing">
      <xdr:col>30</xdr:col>
      <xdr:colOff>25400</xdr:colOff>
      <xdr:row>38</xdr:row>
      <xdr:rowOff>102235</xdr:rowOff>
    </xdr:to>
    <xdr:cxnSp macro="">
      <xdr:nvCxnSpPr>
        <xdr:cNvPr id="109" name="直線コネクタ 108"/>
        <xdr:cNvCxnSpPr/>
      </xdr:nvCxnSpPr>
      <xdr:spPr>
        <a:xfrm>
          <a:off x="5452110" y="741743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121920</xdr:rowOff>
    </xdr:from>
    <xdr:ext cx="761365" cy="257810"/>
    <xdr:sp macro="" textlink="">
      <xdr:nvSpPr>
        <xdr:cNvPr id="110" name="人口1人当たり決算額の推移最大値テキスト445"/>
        <xdr:cNvSpPr txBox="1"/>
      </xdr:nvSpPr>
      <xdr:spPr>
        <a:xfrm>
          <a:off x="5626100" y="57226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207010</xdr:rowOff>
    </xdr:from>
    <xdr:to xmlns:xdr="http://schemas.openxmlformats.org/drawingml/2006/spreadsheetDrawing">
      <xdr:col>30</xdr:col>
      <xdr:colOff>25400</xdr:colOff>
      <xdr:row>33</xdr:row>
      <xdr:rowOff>207010</xdr:rowOff>
    </xdr:to>
    <xdr:cxnSp macro="">
      <xdr:nvCxnSpPr>
        <xdr:cNvPr id="111" name="直線コネクタ 110"/>
        <xdr:cNvCxnSpPr/>
      </xdr:nvCxnSpPr>
      <xdr:spPr>
        <a:xfrm>
          <a:off x="5452110" y="597916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38</xdr:row>
      <xdr:rowOff>77470</xdr:rowOff>
    </xdr:from>
    <xdr:to xmlns:xdr="http://schemas.openxmlformats.org/drawingml/2006/spreadsheetDrawing">
      <xdr:col>29</xdr:col>
      <xdr:colOff>127000</xdr:colOff>
      <xdr:row>38</xdr:row>
      <xdr:rowOff>106680</xdr:rowOff>
    </xdr:to>
    <xdr:cxnSp macro="">
      <xdr:nvCxnSpPr>
        <xdr:cNvPr id="112" name="直線コネクタ 111"/>
        <xdr:cNvCxnSpPr/>
      </xdr:nvCxnSpPr>
      <xdr:spPr>
        <a:xfrm flipV="1">
          <a:off x="4904740" y="7392670"/>
          <a:ext cx="63627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147955</xdr:rowOff>
    </xdr:from>
    <xdr:ext cx="761365" cy="258445"/>
    <xdr:sp macro="" textlink="">
      <xdr:nvSpPr>
        <xdr:cNvPr id="113" name="人口1人当たり決算額の推移平均値テキスト445"/>
        <xdr:cNvSpPr txBox="1"/>
      </xdr:nvSpPr>
      <xdr:spPr>
        <a:xfrm>
          <a:off x="5626100" y="660590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302260</xdr:rowOff>
    </xdr:from>
    <xdr:to xmlns:xdr="http://schemas.openxmlformats.org/drawingml/2006/spreadsheetDrawing">
      <xdr:col>29</xdr:col>
      <xdr:colOff>177800</xdr:colOff>
      <xdr:row>36</xdr:row>
      <xdr:rowOff>60960</xdr:rowOff>
    </xdr:to>
    <xdr:sp macro="" textlink="">
      <xdr:nvSpPr>
        <xdr:cNvPr id="114" name="フローチャート: 判断 113"/>
        <xdr:cNvSpPr/>
      </xdr:nvSpPr>
      <xdr:spPr>
        <a:xfrm>
          <a:off x="5490210" y="676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38</xdr:row>
      <xdr:rowOff>106680</xdr:rowOff>
    </xdr:from>
    <xdr:to xmlns:xdr="http://schemas.openxmlformats.org/drawingml/2006/spreadsheetDrawing">
      <xdr:col>26</xdr:col>
      <xdr:colOff>50800</xdr:colOff>
      <xdr:row>38</xdr:row>
      <xdr:rowOff>120650</xdr:rowOff>
    </xdr:to>
    <xdr:cxnSp macro="">
      <xdr:nvCxnSpPr>
        <xdr:cNvPr id="115" name="直線コネクタ 114"/>
        <xdr:cNvCxnSpPr/>
      </xdr:nvCxnSpPr>
      <xdr:spPr>
        <a:xfrm flipV="1">
          <a:off x="4221480" y="7421880"/>
          <a:ext cx="68326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297180</xdr:rowOff>
    </xdr:from>
    <xdr:to xmlns:xdr="http://schemas.openxmlformats.org/drawingml/2006/spreadsheetDrawing">
      <xdr:col>26</xdr:col>
      <xdr:colOff>101600</xdr:colOff>
      <xdr:row>36</xdr:row>
      <xdr:rowOff>55245</xdr:rowOff>
    </xdr:to>
    <xdr:sp macro="" textlink="">
      <xdr:nvSpPr>
        <xdr:cNvPr id="116" name="フローチャート: 判断 115"/>
        <xdr:cNvSpPr/>
      </xdr:nvSpPr>
      <xdr:spPr>
        <a:xfrm>
          <a:off x="4853940" y="67551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66040</xdr:rowOff>
    </xdr:from>
    <xdr:ext cx="735965" cy="257810"/>
    <xdr:sp macro="" textlink="">
      <xdr:nvSpPr>
        <xdr:cNvPr id="117" name="テキスト ボックス 116"/>
        <xdr:cNvSpPr txBox="1"/>
      </xdr:nvSpPr>
      <xdr:spPr>
        <a:xfrm>
          <a:off x="4531360" y="652399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38</xdr:row>
      <xdr:rowOff>103505</xdr:rowOff>
    </xdr:from>
    <xdr:to xmlns:xdr="http://schemas.openxmlformats.org/drawingml/2006/spreadsheetDrawing">
      <xdr:col>22</xdr:col>
      <xdr:colOff>114300</xdr:colOff>
      <xdr:row>38</xdr:row>
      <xdr:rowOff>120650</xdr:rowOff>
    </xdr:to>
    <xdr:cxnSp macro="">
      <xdr:nvCxnSpPr>
        <xdr:cNvPr id="118" name="直線コネクタ 117"/>
        <xdr:cNvCxnSpPr/>
      </xdr:nvCxnSpPr>
      <xdr:spPr>
        <a:xfrm>
          <a:off x="3538220" y="7418705"/>
          <a:ext cx="68326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269240</xdr:rowOff>
    </xdr:from>
    <xdr:to xmlns:xdr="http://schemas.openxmlformats.org/drawingml/2006/spreadsheetDrawing">
      <xdr:col>22</xdr:col>
      <xdr:colOff>165100</xdr:colOff>
      <xdr:row>36</xdr:row>
      <xdr:rowOff>27305</xdr:rowOff>
    </xdr:to>
    <xdr:sp macro="" textlink="">
      <xdr:nvSpPr>
        <xdr:cNvPr id="119" name="フローチャート: 判断 118"/>
        <xdr:cNvSpPr/>
      </xdr:nvSpPr>
      <xdr:spPr>
        <a:xfrm>
          <a:off x="4170680" y="67271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37465</xdr:rowOff>
    </xdr:from>
    <xdr:ext cx="761365" cy="259715"/>
    <xdr:sp macro="" textlink="">
      <xdr:nvSpPr>
        <xdr:cNvPr id="120" name="テキスト ボックス 119"/>
        <xdr:cNvSpPr txBox="1"/>
      </xdr:nvSpPr>
      <xdr:spPr>
        <a:xfrm>
          <a:off x="3848100" y="649541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38</xdr:row>
      <xdr:rowOff>103505</xdr:rowOff>
    </xdr:from>
    <xdr:to xmlns:xdr="http://schemas.openxmlformats.org/drawingml/2006/spreadsheetDrawing">
      <xdr:col>18</xdr:col>
      <xdr:colOff>177800</xdr:colOff>
      <xdr:row>38</xdr:row>
      <xdr:rowOff>120015</xdr:rowOff>
    </xdr:to>
    <xdr:cxnSp macro="">
      <xdr:nvCxnSpPr>
        <xdr:cNvPr id="121" name="直線コネクタ 120"/>
        <xdr:cNvCxnSpPr/>
      </xdr:nvCxnSpPr>
      <xdr:spPr>
        <a:xfrm flipV="1">
          <a:off x="2851150" y="7418705"/>
          <a:ext cx="68707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266065</xdr:rowOff>
    </xdr:from>
    <xdr:to xmlns:xdr="http://schemas.openxmlformats.org/drawingml/2006/spreadsheetDrawing">
      <xdr:col>19</xdr:col>
      <xdr:colOff>38100</xdr:colOff>
      <xdr:row>36</xdr:row>
      <xdr:rowOff>24765</xdr:rowOff>
    </xdr:to>
    <xdr:sp macro="" textlink="">
      <xdr:nvSpPr>
        <xdr:cNvPr id="122" name="フローチャート: 判断 121"/>
        <xdr:cNvSpPr/>
      </xdr:nvSpPr>
      <xdr:spPr>
        <a:xfrm>
          <a:off x="3487420" y="6724015"/>
          <a:ext cx="977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34925</xdr:rowOff>
    </xdr:from>
    <xdr:ext cx="761365" cy="259715"/>
    <xdr:sp macro="" textlink="">
      <xdr:nvSpPr>
        <xdr:cNvPr id="123" name="テキスト ボックス 122"/>
        <xdr:cNvSpPr txBox="1"/>
      </xdr:nvSpPr>
      <xdr:spPr>
        <a:xfrm>
          <a:off x="3164840" y="649287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274320</xdr:rowOff>
    </xdr:from>
    <xdr:to xmlns:xdr="http://schemas.openxmlformats.org/drawingml/2006/spreadsheetDrawing">
      <xdr:col>15</xdr:col>
      <xdr:colOff>101600</xdr:colOff>
      <xdr:row>36</xdr:row>
      <xdr:rowOff>33020</xdr:rowOff>
    </xdr:to>
    <xdr:sp macro="" textlink="">
      <xdr:nvSpPr>
        <xdr:cNvPr id="124" name="フローチャート: 判断 123"/>
        <xdr:cNvSpPr/>
      </xdr:nvSpPr>
      <xdr:spPr>
        <a:xfrm>
          <a:off x="2800350" y="6732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43180</xdr:rowOff>
    </xdr:from>
    <xdr:ext cx="761365" cy="257810"/>
    <xdr:sp macro="" textlink="">
      <xdr:nvSpPr>
        <xdr:cNvPr id="125" name="テキスト ボックス 124"/>
        <xdr:cNvSpPr txBox="1"/>
      </xdr:nvSpPr>
      <xdr:spPr>
        <a:xfrm>
          <a:off x="2477770" y="650113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6" name="テキスト ボックス 125"/>
        <xdr:cNvSpPr txBox="1"/>
      </xdr:nvSpPr>
      <xdr:spPr>
        <a:xfrm>
          <a:off x="536702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73075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04749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36042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67716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38</xdr:row>
      <xdr:rowOff>26670</xdr:rowOff>
    </xdr:from>
    <xdr:to xmlns:xdr="http://schemas.openxmlformats.org/drawingml/2006/spreadsheetDrawing">
      <xdr:col>29</xdr:col>
      <xdr:colOff>177800</xdr:colOff>
      <xdr:row>38</xdr:row>
      <xdr:rowOff>128270</xdr:rowOff>
    </xdr:to>
    <xdr:sp macro="" textlink="">
      <xdr:nvSpPr>
        <xdr:cNvPr id="131" name="楕円 130"/>
        <xdr:cNvSpPr/>
      </xdr:nvSpPr>
      <xdr:spPr>
        <a:xfrm>
          <a:off x="5490210" y="7341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278130</xdr:rowOff>
    </xdr:from>
    <xdr:ext cx="761365" cy="259715"/>
    <xdr:sp macro="" textlink="">
      <xdr:nvSpPr>
        <xdr:cNvPr id="132" name="人口1人当たり決算額の推移該当値テキスト445"/>
        <xdr:cNvSpPr txBox="1"/>
      </xdr:nvSpPr>
      <xdr:spPr>
        <a:xfrm>
          <a:off x="5626100" y="725043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38</xdr:row>
      <xdr:rowOff>55880</xdr:rowOff>
    </xdr:from>
    <xdr:to xmlns:xdr="http://schemas.openxmlformats.org/drawingml/2006/spreadsheetDrawing">
      <xdr:col>26</xdr:col>
      <xdr:colOff>101600</xdr:colOff>
      <xdr:row>38</xdr:row>
      <xdr:rowOff>157480</xdr:rowOff>
    </xdr:to>
    <xdr:sp macro="" textlink="">
      <xdr:nvSpPr>
        <xdr:cNvPr id="133" name="楕円 132"/>
        <xdr:cNvSpPr/>
      </xdr:nvSpPr>
      <xdr:spPr>
        <a:xfrm>
          <a:off x="4853940" y="737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142240</xdr:rowOff>
    </xdr:from>
    <xdr:ext cx="735965" cy="259715"/>
    <xdr:sp macro="" textlink="">
      <xdr:nvSpPr>
        <xdr:cNvPr id="134" name="テキスト ボックス 133"/>
        <xdr:cNvSpPr txBox="1"/>
      </xdr:nvSpPr>
      <xdr:spPr>
        <a:xfrm>
          <a:off x="4531360" y="7457440"/>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38</xdr:row>
      <xdr:rowOff>69850</xdr:rowOff>
    </xdr:from>
    <xdr:to xmlns:xdr="http://schemas.openxmlformats.org/drawingml/2006/spreadsheetDrawing">
      <xdr:col>22</xdr:col>
      <xdr:colOff>165100</xdr:colOff>
      <xdr:row>38</xdr:row>
      <xdr:rowOff>165100</xdr:rowOff>
    </xdr:to>
    <xdr:sp macro="" textlink="">
      <xdr:nvSpPr>
        <xdr:cNvPr id="135" name="楕円 134"/>
        <xdr:cNvSpPr/>
      </xdr:nvSpPr>
      <xdr:spPr>
        <a:xfrm>
          <a:off x="4170680" y="738505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156210</xdr:rowOff>
    </xdr:from>
    <xdr:ext cx="761365" cy="259080"/>
    <xdr:sp macro="" textlink="">
      <xdr:nvSpPr>
        <xdr:cNvPr id="136" name="テキスト ボックス 135"/>
        <xdr:cNvSpPr txBox="1"/>
      </xdr:nvSpPr>
      <xdr:spPr>
        <a:xfrm>
          <a:off x="3848100" y="747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38</xdr:row>
      <xdr:rowOff>52705</xdr:rowOff>
    </xdr:from>
    <xdr:to xmlns:xdr="http://schemas.openxmlformats.org/drawingml/2006/spreadsheetDrawing">
      <xdr:col>19</xdr:col>
      <xdr:colOff>38100</xdr:colOff>
      <xdr:row>38</xdr:row>
      <xdr:rowOff>154305</xdr:rowOff>
    </xdr:to>
    <xdr:sp macro="" textlink="">
      <xdr:nvSpPr>
        <xdr:cNvPr id="137" name="楕円 136"/>
        <xdr:cNvSpPr/>
      </xdr:nvSpPr>
      <xdr:spPr>
        <a:xfrm>
          <a:off x="3487420" y="7367905"/>
          <a:ext cx="9779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139065</xdr:rowOff>
    </xdr:from>
    <xdr:ext cx="761365" cy="258445"/>
    <xdr:sp macro="" textlink="">
      <xdr:nvSpPr>
        <xdr:cNvPr id="138" name="テキスト ボックス 137"/>
        <xdr:cNvSpPr txBox="1"/>
      </xdr:nvSpPr>
      <xdr:spPr>
        <a:xfrm>
          <a:off x="3164840" y="74542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69215</xdr:rowOff>
    </xdr:from>
    <xdr:to xmlns:xdr="http://schemas.openxmlformats.org/drawingml/2006/spreadsheetDrawing">
      <xdr:col>15</xdr:col>
      <xdr:colOff>101600</xdr:colOff>
      <xdr:row>38</xdr:row>
      <xdr:rowOff>165100</xdr:rowOff>
    </xdr:to>
    <xdr:sp macro="" textlink="">
      <xdr:nvSpPr>
        <xdr:cNvPr id="139" name="楕円 138"/>
        <xdr:cNvSpPr/>
      </xdr:nvSpPr>
      <xdr:spPr>
        <a:xfrm>
          <a:off x="2800350" y="7384415"/>
          <a:ext cx="101600" cy="9588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155575</xdr:rowOff>
    </xdr:from>
    <xdr:ext cx="761365" cy="258445"/>
    <xdr:sp macro="" textlink="">
      <xdr:nvSpPr>
        <xdr:cNvPr id="140" name="テキスト ボックス 139"/>
        <xdr:cNvSpPr txBox="1"/>
      </xdr:nvSpPr>
      <xdr:spPr>
        <a:xfrm>
          <a:off x="2477770" y="7470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-4,701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00902" y="72436"/>
          <a:ext cx="4171034"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京都府久御山町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15,787
15,048
13.86
9,836,115
9,497,385
302,824
5,340,508
3,652,831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83185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83185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034530" y="1657350"/>
          <a:ext cx="3733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83185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7070" y="27622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87070" y="30670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87070" y="33718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7376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7376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669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669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870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870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39" name="正方形/長方形 38"/>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5425"/>
    <xdr:sp macro="" textlink="">
      <xdr:nvSpPr>
        <xdr:cNvPr id="40" name="テキスト ボックス 39"/>
        <xdr:cNvSpPr txBox="1"/>
      </xdr:nvSpPr>
      <xdr:spPr>
        <a:xfrm>
          <a:off x="71247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83185</xdr:rowOff>
    </xdr:from>
    <xdr:to xmlns:xdr="http://schemas.openxmlformats.org/drawingml/2006/spreadsheetDrawing">
      <xdr:col>28</xdr:col>
      <xdr:colOff>114300</xdr:colOff>
      <xdr:row>41</xdr:row>
      <xdr:rowOff>83185</xdr:rowOff>
    </xdr:to>
    <xdr:cxnSp macro="">
      <xdr:nvCxnSpPr>
        <xdr:cNvPr id="41" name="直線コネクタ 40"/>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860" cy="259080"/>
    <xdr:sp macro="" textlink="">
      <xdr:nvSpPr>
        <xdr:cNvPr id="42" name="テキスト ボックス 41"/>
        <xdr:cNvSpPr txBox="1"/>
      </xdr:nvSpPr>
      <xdr:spPr>
        <a:xfrm>
          <a:off x="226695" y="6722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46760" y="6544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0860" cy="258445"/>
    <xdr:sp macro="" textlink="">
      <xdr:nvSpPr>
        <xdr:cNvPr id="44" name="テキスト ボックス 43"/>
        <xdr:cNvSpPr txBox="1"/>
      </xdr:nvSpPr>
      <xdr:spPr>
        <a:xfrm>
          <a:off x="226695" y="6408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46760" y="6229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0860" cy="259080"/>
    <xdr:sp macro="" textlink="">
      <xdr:nvSpPr>
        <xdr:cNvPr id="46" name="テキスト ボックス 45"/>
        <xdr:cNvSpPr txBox="1"/>
      </xdr:nvSpPr>
      <xdr:spPr>
        <a:xfrm>
          <a:off x="226695" y="6094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131445</xdr:rowOff>
    </xdr:from>
    <xdr:to xmlns:xdr="http://schemas.openxmlformats.org/drawingml/2006/spreadsheetDrawing">
      <xdr:col>28</xdr:col>
      <xdr:colOff>114300</xdr:colOff>
      <xdr:row>35</xdr:row>
      <xdr:rowOff>131445</xdr:rowOff>
    </xdr:to>
    <xdr:cxnSp macro="">
      <xdr:nvCxnSpPr>
        <xdr:cNvPr id="47" name="直線コネクタ 46"/>
        <xdr:cNvCxnSpPr/>
      </xdr:nvCxnSpPr>
      <xdr:spPr>
        <a:xfrm>
          <a:off x="746760" y="5916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5630" cy="258445"/>
    <xdr:sp macro="" textlink="">
      <xdr:nvSpPr>
        <xdr:cNvPr id="48" name="テキスト ボックス 47"/>
        <xdr:cNvSpPr txBox="1"/>
      </xdr:nvSpPr>
      <xdr:spPr>
        <a:xfrm>
          <a:off x="166370" y="578040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46760" y="5602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5715</xdr:rowOff>
    </xdr:from>
    <xdr:ext cx="595630" cy="259080"/>
    <xdr:sp macro="" textlink="">
      <xdr:nvSpPr>
        <xdr:cNvPr id="50" name="テキスト ボックス 49"/>
        <xdr:cNvSpPr txBox="1"/>
      </xdr:nvSpPr>
      <xdr:spPr>
        <a:xfrm>
          <a:off x="166370" y="54603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4676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5630" cy="259080"/>
    <xdr:sp macro="" textlink="">
      <xdr:nvSpPr>
        <xdr:cNvPr id="52" name="テキスト ボックス 51"/>
        <xdr:cNvSpPr txBox="1"/>
      </xdr:nvSpPr>
      <xdr:spPr>
        <a:xfrm>
          <a:off x="166370" y="5146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46760" y="4968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5630" cy="259080"/>
    <xdr:sp macro="" textlink="">
      <xdr:nvSpPr>
        <xdr:cNvPr id="54" name="テキスト ボックス 53"/>
        <xdr:cNvSpPr txBox="1"/>
      </xdr:nvSpPr>
      <xdr:spPr>
        <a:xfrm>
          <a:off x="166370" y="4832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6" name="テキスト ボックス 55"/>
        <xdr:cNvSpPr txBox="1"/>
      </xdr:nvSpPr>
      <xdr:spPr>
        <a:xfrm>
          <a:off x="166370" y="4518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57" name="人件費グラフ枠"/>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29210</xdr:rowOff>
    </xdr:from>
    <xdr:to xmlns:xdr="http://schemas.openxmlformats.org/drawingml/2006/spreadsheetDrawing">
      <xdr:col>24</xdr:col>
      <xdr:colOff>62865</xdr:colOff>
      <xdr:row>39</xdr:row>
      <xdr:rowOff>57785</xdr:rowOff>
    </xdr:to>
    <xdr:cxnSp macro="">
      <xdr:nvCxnSpPr>
        <xdr:cNvPr id="58" name="直線コネクタ 57"/>
        <xdr:cNvCxnSpPr/>
      </xdr:nvCxnSpPr>
      <xdr:spPr>
        <a:xfrm flipV="1">
          <a:off x="4542155" y="5153660"/>
          <a:ext cx="127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61595</xdr:rowOff>
    </xdr:from>
    <xdr:ext cx="534035" cy="258445"/>
    <xdr:sp macro="" textlink="">
      <xdr:nvSpPr>
        <xdr:cNvPr id="59" name="人件費最小値テキスト"/>
        <xdr:cNvSpPr txBox="1"/>
      </xdr:nvSpPr>
      <xdr:spPr>
        <a:xfrm>
          <a:off x="4594860" y="6506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57785</xdr:rowOff>
    </xdr:from>
    <xdr:to xmlns:xdr="http://schemas.openxmlformats.org/drawingml/2006/spreadsheetDrawing">
      <xdr:col>24</xdr:col>
      <xdr:colOff>152400</xdr:colOff>
      <xdr:row>39</xdr:row>
      <xdr:rowOff>57785</xdr:rowOff>
    </xdr:to>
    <xdr:cxnSp macro="">
      <xdr:nvCxnSpPr>
        <xdr:cNvPr id="60" name="直線コネクタ 59"/>
        <xdr:cNvCxnSpPr/>
      </xdr:nvCxnSpPr>
      <xdr:spPr>
        <a:xfrm>
          <a:off x="4458970" y="65030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147320</xdr:rowOff>
    </xdr:from>
    <xdr:ext cx="598170" cy="259080"/>
    <xdr:sp macro="" textlink="">
      <xdr:nvSpPr>
        <xdr:cNvPr id="61" name="人件費最大値テキスト"/>
        <xdr:cNvSpPr txBox="1"/>
      </xdr:nvSpPr>
      <xdr:spPr>
        <a:xfrm>
          <a:off x="4594860" y="4941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29210</xdr:rowOff>
    </xdr:from>
    <xdr:to xmlns:xdr="http://schemas.openxmlformats.org/drawingml/2006/spreadsheetDrawing">
      <xdr:col>24</xdr:col>
      <xdr:colOff>152400</xdr:colOff>
      <xdr:row>31</xdr:row>
      <xdr:rowOff>29210</xdr:rowOff>
    </xdr:to>
    <xdr:cxnSp macro="">
      <xdr:nvCxnSpPr>
        <xdr:cNvPr id="62" name="直線コネクタ 61"/>
        <xdr:cNvCxnSpPr/>
      </xdr:nvCxnSpPr>
      <xdr:spPr>
        <a:xfrm>
          <a:off x="4458970" y="51536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31</xdr:row>
      <xdr:rowOff>29210</xdr:rowOff>
    </xdr:from>
    <xdr:to xmlns:xdr="http://schemas.openxmlformats.org/drawingml/2006/spreadsheetDrawing">
      <xdr:col>24</xdr:col>
      <xdr:colOff>63500</xdr:colOff>
      <xdr:row>34</xdr:row>
      <xdr:rowOff>80010</xdr:rowOff>
    </xdr:to>
    <xdr:cxnSp macro="">
      <xdr:nvCxnSpPr>
        <xdr:cNvPr id="63" name="直線コネクタ 62"/>
        <xdr:cNvCxnSpPr/>
      </xdr:nvCxnSpPr>
      <xdr:spPr>
        <a:xfrm flipV="1">
          <a:off x="3724910" y="5153660"/>
          <a:ext cx="819150" cy="546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13335</xdr:rowOff>
    </xdr:from>
    <xdr:ext cx="534035" cy="259080"/>
    <xdr:sp macro="" textlink="">
      <xdr:nvSpPr>
        <xdr:cNvPr id="64" name="人件費平均値テキスト"/>
        <xdr:cNvSpPr txBox="1"/>
      </xdr:nvSpPr>
      <xdr:spPr>
        <a:xfrm>
          <a:off x="4594860" y="596328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34925</xdr:rowOff>
    </xdr:from>
    <xdr:to xmlns:xdr="http://schemas.openxmlformats.org/drawingml/2006/spreadsheetDrawing">
      <xdr:col>24</xdr:col>
      <xdr:colOff>114300</xdr:colOff>
      <xdr:row>36</xdr:row>
      <xdr:rowOff>136525</xdr:rowOff>
    </xdr:to>
    <xdr:sp macro="" textlink="">
      <xdr:nvSpPr>
        <xdr:cNvPr id="65" name="フローチャート: 判断 64"/>
        <xdr:cNvSpPr/>
      </xdr:nvSpPr>
      <xdr:spPr>
        <a:xfrm>
          <a:off x="4493260" y="598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78105</xdr:rowOff>
    </xdr:from>
    <xdr:to xmlns:xdr="http://schemas.openxmlformats.org/drawingml/2006/spreadsheetDrawing">
      <xdr:col>19</xdr:col>
      <xdr:colOff>177800</xdr:colOff>
      <xdr:row>34</xdr:row>
      <xdr:rowOff>80010</xdr:rowOff>
    </xdr:to>
    <xdr:cxnSp macro="">
      <xdr:nvCxnSpPr>
        <xdr:cNvPr id="66" name="直線コネクタ 65"/>
        <xdr:cNvCxnSpPr/>
      </xdr:nvCxnSpPr>
      <xdr:spPr>
        <a:xfrm>
          <a:off x="2851150" y="5697855"/>
          <a:ext cx="8737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15875</xdr:rowOff>
    </xdr:from>
    <xdr:to xmlns:xdr="http://schemas.openxmlformats.org/drawingml/2006/spreadsheetDrawing">
      <xdr:col>20</xdr:col>
      <xdr:colOff>38100</xdr:colOff>
      <xdr:row>37</xdr:row>
      <xdr:rowOff>117475</xdr:rowOff>
    </xdr:to>
    <xdr:sp macro="" textlink="">
      <xdr:nvSpPr>
        <xdr:cNvPr id="67" name="フローチャート: 判断 66"/>
        <xdr:cNvSpPr/>
      </xdr:nvSpPr>
      <xdr:spPr>
        <a:xfrm>
          <a:off x="3674110" y="61309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108585</xdr:rowOff>
    </xdr:from>
    <xdr:ext cx="534035" cy="259080"/>
    <xdr:sp macro="" textlink="">
      <xdr:nvSpPr>
        <xdr:cNvPr id="68" name="テキスト ボックス 67"/>
        <xdr:cNvSpPr txBox="1"/>
      </xdr:nvSpPr>
      <xdr:spPr>
        <a:xfrm>
          <a:off x="3461385" y="6223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78105</xdr:rowOff>
    </xdr:from>
    <xdr:to xmlns:xdr="http://schemas.openxmlformats.org/drawingml/2006/spreadsheetDrawing">
      <xdr:col>15</xdr:col>
      <xdr:colOff>50800</xdr:colOff>
      <xdr:row>34</xdr:row>
      <xdr:rowOff>117475</xdr:rowOff>
    </xdr:to>
    <xdr:cxnSp macro="">
      <xdr:nvCxnSpPr>
        <xdr:cNvPr id="69" name="直線コネクタ 68"/>
        <xdr:cNvCxnSpPr/>
      </xdr:nvCxnSpPr>
      <xdr:spPr>
        <a:xfrm flipV="1">
          <a:off x="1981200" y="5697855"/>
          <a:ext cx="8699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33655</xdr:rowOff>
    </xdr:from>
    <xdr:to xmlns:xdr="http://schemas.openxmlformats.org/drawingml/2006/spreadsheetDrawing">
      <xdr:col>15</xdr:col>
      <xdr:colOff>101600</xdr:colOff>
      <xdr:row>37</xdr:row>
      <xdr:rowOff>135255</xdr:rowOff>
    </xdr:to>
    <xdr:sp macro="" textlink="">
      <xdr:nvSpPr>
        <xdr:cNvPr id="70" name="フローチャート: 判断 69"/>
        <xdr:cNvSpPr/>
      </xdr:nvSpPr>
      <xdr:spPr>
        <a:xfrm>
          <a:off x="280035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126365</xdr:rowOff>
    </xdr:from>
    <xdr:ext cx="534035" cy="258445"/>
    <xdr:sp macro="" textlink="">
      <xdr:nvSpPr>
        <xdr:cNvPr id="71" name="テキスト ボックス 70"/>
        <xdr:cNvSpPr txBox="1"/>
      </xdr:nvSpPr>
      <xdr:spPr>
        <a:xfrm>
          <a:off x="2591435" y="6241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105410</xdr:rowOff>
    </xdr:from>
    <xdr:to xmlns:xdr="http://schemas.openxmlformats.org/drawingml/2006/spreadsheetDrawing">
      <xdr:col>10</xdr:col>
      <xdr:colOff>114300</xdr:colOff>
      <xdr:row>34</xdr:row>
      <xdr:rowOff>117475</xdr:rowOff>
    </xdr:to>
    <xdr:cxnSp macro="">
      <xdr:nvCxnSpPr>
        <xdr:cNvPr id="72" name="直線コネクタ 71"/>
        <xdr:cNvCxnSpPr/>
      </xdr:nvCxnSpPr>
      <xdr:spPr>
        <a:xfrm>
          <a:off x="1111250" y="5725160"/>
          <a:ext cx="8699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43815</xdr:rowOff>
    </xdr:from>
    <xdr:to xmlns:xdr="http://schemas.openxmlformats.org/drawingml/2006/spreadsheetDrawing">
      <xdr:col>10</xdr:col>
      <xdr:colOff>165100</xdr:colOff>
      <xdr:row>37</xdr:row>
      <xdr:rowOff>145415</xdr:rowOff>
    </xdr:to>
    <xdr:sp macro="" textlink="">
      <xdr:nvSpPr>
        <xdr:cNvPr id="73" name="フローチャート: 判断 72"/>
        <xdr:cNvSpPr/>
      </xdr:nvSpPr>
      <xdr:spPr>
        <a:xfrm>
          <a:off x="193040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136525</xdr:rowOff>
    </xdr:from>
    <xdr:ext cx="534035" cy="259080"/>
    <xdr:sp macro="" textlink="">
      <xdr:nvSpPr>
        <xdr:cNvPr id="74" name="テキスト ボックス 73"/>
        <xdr:cNvSpPr txBox="1"/>
      </xdr:nvSpPr>
      <xdr:spPr>
        <a:xfrm>
          <a:off x="1717675" y="6251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67310</xdr:rowOff>
    </xdr:from>
    <xdr:to xmlns:xdr="http://schemas.openxmlformats.org/drawingml/2006/spreadsheetDrawing">
      <xdr:col>6</xdr:col>
      <xdr:colOff>38100</xdr:colOff>
      <xdr:row>37</xdr:row>
      <xdr:rowOff>165100</xdr:rowOff>
    </xdr:to>
    <xdr:sp macro="" textlink="">
      <xdr:nvSpPr>
        <xdr:cNvPr id="75" name="フローチャート: 判断 74"/>
        <xdr:cNvSpPr/>
      </xdr:nvSpPr>
      <xdr:spPr>
        <a:xfrm>
          <a:off x="1060450" y="61823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160020</xdr:rowOff>
    </xdr:from>
    <xdr:ext cx="534035" cy="258445"/>
    <xdr:sp macro="" textlink="">
      <xdr:nvSpPr>
        <xdr:cNvPr id="76" name="テキスト ボックス 75"/>
        <xdr:cNvSpPr txBox="1"/>
      </xdr:nvSpPr>
      <xdr:spPr>
        <a:xfrm>
          <a:off x="847725" y="6275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1365" cy="259080"/>
    <xdr:sp macro="" textlink="">
      <xdr:nvSpPr>
        <xdr:cNvPr id="78" name="テキスト ボックス 77"/>
        <xdr:cNvSpPr txBox="1"/>
      </xdr:nvSpPr>
      <xdr:spPr>
        <a:xfrm>
          <a:off x="353822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9" name="テキスト ボックス 78"/>
        <xdr:cNvSpPr txBox="1"/>
      </xdr:nvSpPr>
      <xdr:spPr>
        <a:xfrm>
          <a:off x="26644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80" name="テキスト ボックス 79"/>
        <xdr:cNvSpPr txBox="1"/>
      </xdr:nvSpPr>
      <xdr:spPr>
        <a:xfrm>
          <a:off x="17945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1365" cy="259080"/>
    <xdr:sp macro="" textlink="">
      <xdr:nvSpPr>
        <xdr:cNvPr id="81" name="テキスト ボックス 80"/>
        <xdr:cNvSpPr txBox="1"/>
      </xdr:nvSpPr>
      <xdr:spPr>
        <a:xfrm>
          <a:off x="9245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30</xdr:row>
      <xdr:rowOff>149860</xdr:rowOff>
    </xdr:from>
    <xdr:to xmlns:xdr="http://schemas.openxmlformats.org/drawingml/2006/spreadsheetDrawing">
      <xdr:col>24</xdr:col>
      <xdr:colOff>114300</xdr:colOff>
      <xdr:row>31</xdr:row>
      <xdr:rowOff>80010</xdr:rowOff>
    </xdr:to>
    <xdr:sp macro="" textlink="">
      <xdr:nvSpPr>
        <xdr:cNvPr id="82" name="楕円 81"/>
        <xdr:cNvSpPr/>
      </xdr:nvSpPr>
      <xdr:spPr>
        <a:xfrm>
          <a:off x="4493260" y="51092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102870</xdr:rowOff>
    </xdr:from>
    <xdr:ext cx="598170" cy="259080"/>
    <xdr:sp macro="" textlink="">
      <xdr:nvSpPr>
        <xdr:cNvPr id="83" name="人件費該当値テキスト"/>
        <xdr:cNvSpPr txBox="1"/>
      </xdr:nvSpPr>
      <xdr:spPr>
        <a:xfrm>
          <a:off x="4594860" y="5062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29210</xdr:rowOff>
    </xdr:from>
    <xdr:to xmlns:xdr="http://schemas.openxmlformats.org/drawingml/2006/spreadsheetDrawing">
      <xdr:col>20</xdr:col>
      <xdr:colOff>38100</xdr:colOff>
      <xdr:row>34</xdr:row>
      <xdr:rowOff>130810</xdr:rowOff>
    </xdr:to>
    <xdr:sp macro="" textlink="">
      <xdr:nvSpPr>
        <xdr:cNvPr id="84" name="楕円 83"/>
        <xdr:cNvSpPr/>
      </xdr:nvSpPr>
      <xdr:spPr>
        <a:xfrm>
          <a:off x="3674110" y="56489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32</xdr:row>
      <xdr:rowOff>147320</xdr:rowOff>
    </xdr:from>
    <xdr:ext cx="598805" cy="259080"/>
    <xdr:sp macro="" textlink="">
      <xdr:nvSpPr>
        <xdr:cNvPr id="85" name="テキスト ボックス 84"/>
        <xdr:cNvSpPr txBox="1"/>
      </xdr:nvSpPr>
      <xdr:spPr>
        <a:xfrm>
          <a:off x="3429000" y="5436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27305</xdr:rowOff>
    </xdr:from>
    <xdr:to xmlns:xdr="http://schemas.openxmlformats.org/drawingml/2006/spreadsheetDrawing">
      <xdr:col>15</xdr:col>
      <xdr:colOff>101600</xdr:colOff>
      <xdr:row>34</xdr:row>
      <xdr:rowOff>128905</xdr:rowOff>
    </xdr:to>
    <xdr:sp macro="" textlink="">
      <xdr:nvSpPr>
        <xdr:cNvPr id="86" name="楕円 85"/>
        <xdr:cNvSpPr/>
      </xdr:nvSpPr>
      <xdr:spPr>
        <a:xfrm>
          <a:off x="280035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145415</xdr:rowOff>
    </xdr:from>
    <xdr:ext cx="598805" cy="259080"/>
    <xdr:sp macro="" textlink="">
      <xdr:nvSpPr>
        <xdr:cNvPr id="87" name="テキスト ボックス 86"/>
        <xdr:cNvSpPr txBox="1"/>
      </xdr:nvSpPr>
      <xdr:spPr>
        <a:xfrm>
          <a:off x="2559050" y="5434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66675</xdr:rowOff>
    </xdr:from>
    <xdr:to xmlns:xdr="http://schemas.openxmlformats.org/drawingml/2006/spreadsheetDrawing">
      <xdr:col>10</xdr:col>
      <xdr:colOff>165100</xdr:colOff>
      <xdr:row>34</xdr:row>
      <xdr:rowOff>165100</xdr:rowOff>
    </xdr:to>
    <xdr:sp macro="" textlink="">
      <xdr:nvSpPr>
        <xdr:cNvPr id="88" name="楕円 87"/>
        <xdr:cNvSpPr/>
      </xdr:nvSpPr>
      <xdr:spPr>
        <a:xfrm>
          <a:off x="1930400" y="56864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33</xdr:row>
      <xdr:rowOff>13335</xdr:rowOff>
    </xdr:from>
    <xdr:ext cx="598805" cy="259080"/>
    <xdr:sp macro="" textlink="">
      <xdr:nvSpPr>
        <xdr:cNvPr id="89" name="テキスト ボックス 88"/>
        <xdr:cNvSpPr txBox="1"/>
      </xdr:nvSpPr>
      <xdr:spPr>
        <a:xfrm>
          <a:off x="1685290" y="5467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54610</xdr:rowOff>
    </xdr:from>
    <xdr:to xmlns:xdr="http://schemas.openxmlformats.org/drawingml/2006/spreadsheetDrawing">
      <xdr:col>6</xdr:col>
      <xdr:colOff>38100</xdr:colOff>
      <xdr:row>34</xdr:row>
      <xdr:rowOff>156210</xdr:rowOff>
    </xdr:to>
    <xdr:sp macro="" textlink="">
      <xdr:nvSpPr>
        <xdr:cNvPr id="90" name="楕円 89"/>
        <xdr:cNvSpPr/>
      </xdr:nvSpPr>
      <xdr:spPr>
        <a:xfrm>
          <a:off x="1060450" y="56743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33</xdr:row>
      <xdr:rowOff>1270</xdr:rowOff>
    </xdr:from>
    <xdr:ext cx="598805" cy="259080"/>
    <xdr:sp macro="" textlink="">
      <xdr:nvSpPr>
        <xdr:cNvPr id="91" name="テキスト ボックス 90"/>
        <xdr:cNvSpPr txBox="1"/>
      </xdr:nvSpPr>
      <xdr:spPr>
        <a:xfrm>
          <a:off x="815340" y="5455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7376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7376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8669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669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9870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870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99" name="正方形/長方形 98"/>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5425"/>
    <xdr:sp macro="" textlink="">
      <xdr:nvSpPr>
        <xdr:cNvPr id="100" name="テキスト ボックス 99"/>
        <xdr:cNvSpPr txBox="1"/>
      </xdr:nvSpPr>
      <xdr:spPr>
        <a:xfrm>
          <a:off x="71247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83185</xdr:rowOff>
    </xdr:from>
    <xdr:to xmlns:xdr="http://schemas.openxmlformats.org/drawingml/2006/spreadsheetDrawing">
      <xdr:col>28</xdr:col>
      <xdr:colOff>114300</xdr:colOff>
      <xdr:row>61</xdr:row>
      <xdr:rowOff>83185</xdr:rowOff>
    </xdr:to>
    <xdr:cxnSp macro="">
      <xdr:nvCxnSpPr>
        <xdr:cNvPr id="101" name="直線コネクタ 100"/>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0860" cy="259080"/>
    <xdr:sp macro="" textlink="">
      <xdr:nvSpPr>
        <xdr:cNvPr id="102" name="テキスト ボックス 101"/>
        <xdr:cNvSpPr txBox="1"/>
      </xdr:nvSpPr>
      <xdr:spPr>
        <a:xfrm>
          <a:off x="226695" y="10024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3" name="直線コネクタ 102"/>
        <xdr:cNvCxnSpPr/>
      </xdr:nvCxnSpPr>
      <xdr:spPr>
        <a:xfrm>
          <a:off x="746760" y="9721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165100</xdr:rowOff>
    </xdr:from>
    <xdr:ext cx="530860" cy="259080"/>
    <xdr:sp macro="" textlink="">
      <xdr:nvSpPr>
        <xdr:cNvPr id="104" name="テキスト ボックス 103"/>
        <xdr:cNvSpPr txBox="1"/>
      </xdr:nvSpPr>
      <xdr:spPr>
        <a:xfrm>
          <a:off x="226695" y="9582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5" name="直線コネクタ 104"/>
        <xdr:cNvCxnSpPr/>
      </xdr:nvCxnSpPr>
      <xdr:spPr>
        <a:xfrm>
          <a:off x="746760" y="9277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55</xdr:row>
      <xdr:rowOff>54610</xdr:rowOff>
    </xdr:from>
    <xdr:ext cx="530860" cy="258445"/>
    <xdr:sp macro="" textlink="">
      <xdr:nvSpPr>
        <xdr:cNvPr id="106" name="テキスト ボックス 105"/>
        <xdr:cNvSpPr txBox="1"/>
      </xdr:nvSpPr>
      <xdr:spPr>
        <a:xfrm>
          <a:off x="226695" y="91414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83185</xdr:rowOff>
    </xdr:from>
    <xdr:to xmlns:xdr="http://schemas.openxmlformats.org/drawingml/2006/spreadsheetDrawing">
      <xdr:col>28</xdr:col>
      <xdr:colOff>114300</xdr:colOff>
      <xdr:row>53</xdr:row>
      <xdr:rowOff>83185</xdr:rowOff>
    </xdr:to>
    <xdr:cxnSp macro="">
      <xdr:nvCxnSpPr>
        <xdr:cNvPr id="107" name="直線コネクタ 106"/>
        <xdr:cNvCxnSpPr/>
      </xdr:nvCxnSpPr>
      <xdr:spPr>
        <a:xfrm>
          <a:off x="746760" y="8839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5630" cy="259080"/>
    <xdr:sp macro="" textlink="">
      <xdr:nvSpPr>
        <xdr:cNvPr id="108" name="テキスト ボックス 107"/>
        <xdr:cNvSpPr txBox="1"/>
      </xdr:nvSpPr>
      <xdr:spPr>
        <a:xfrm>
          <a:off x="166370" y="87033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9" name="直線コネクタ 108"/>
        <xdr:cNvCxnSpPr/>
      </xdr:nvCxnSpPr>
      <xdr:spPr>
        <a:xfrm>
          <a:off x="746760" y="8401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165100</xdr:rowOff>
    </xdr:from>
    <xdr:ext cx="595630" cy="259080"/>
    <xdr:sp macro="" textlink="">
      <xdr:nvSpPr>
        <xdr:cNvPr id="110" name="テキスト ボックス 109"/>
        <xdr:cNvSpPr txBox="1"/>
      </xdr:nvSpPr>
      <xdr:spPr>
        <a:xfrm>
          <a:off x="166370" y="8261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12" name="テキスト ボックス 111"/>
        <xdr:cNvSpPr txBox="1"/>
      </xdr:nvSpPr>
      <xdr:spPr>
        <a:xfrm>
          <a:off x="166370" y="7820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113" name="物件費グラフ枠"/>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9525</xdr:rowOff>
    </xdr:from>
    <xdr:to xmlns:xdr="http://schemas.openxmlformats.org/drawingml/2006/spreadsheetDrawing">
      <xdr:col>24</xdr:col>
      <xdr:colOff>62865</xdr:colOff>
      <xdr:row>59</xdr:row>
      <xdr:rowOff>64135</xdr:rowOff>
    </xdr:to>
    <xdr:cxnSp macro="">
      <xdr:nvCxnSpPr>
        <xdr:cNvPr id="114" name="直線コネクタ 113"/>
        <xdr:cNvCxnSpPr/>
      </xdr:nvCxnSpPr>
      <xdr:spPr>
        <a:xfrm flipV="1">
          <a:off x="4542155" y="8270875"/>
          <a:ext cx="127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67945</xdr:rowOff>
    </xdr:from>
    <xdr:ext cx="534035" cy="259080"/>
    <xdr:sp macro="" textlink="">
      <xdr:nvSpPr>
        <xdr:cNvPr id="115" name="物件費最小値テキスト"/>
        <xdr:cNvSpPr txBox="1"/>
      </xdr:nvSpPr>
      <xdr:spPr>
        <a:xfrm>
          <a:off x="4594860" y="9815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53,708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64135</xdr:rowOff>
    </xdr:from>
    <xdr:to xmlns:xdr="http://schemas.openxmlformats.org/drawingml/2006/spreadsheetDrawing">
      <xdr:col>24</xdr:col>
      <xdr:colOff>152400</xdr:colOff>
      <xdr:row>59</xdr:row>
      <xdr:rowOff>64135</xdr:rowOff>
    </xdr:to>
    <xdr:cxnSp macro="">
      <xdr:nvCxnSpPr>
        <xdr:cNvPr id="116" name="直線コネクタ 115"/>
        <xdr:cNvCxnSpPr/>
      </xdr:nvCxnSpPr>
      <xdr:spPr>
        <a:xfrm>
          <a:off x="4458970" y="98113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127635</xdr:rowOff>
    </xdr:from>
    <xdr:ext cx="598170" cy="258445"/>
    <xdr:sp macro="" textlink="">
      <xdr:nvSpPr>
        <xdr:cNvPr id="117" name="物件費最大値テキスト"/>
        <xdr:cNvSpPr txBox="1"/>
      </xdr:nvSpPr>
      <xdr:spPr>
        <a:xfrm>
          <a:off x="4594860" y="8058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9525</xdr:rowOff>
    </xdr:from>
    <xdr:to xmlns:xdr="http://schemas.openxmlformats.org/drawingml/2006/spreadsheetDrawing">
      <xdr:col>24</xdr:col>
      <xdr:colOff>152400</xdr:colOff>
      <xdr:row>50</xdr:row>
      <xdr:rowOff>9525</xdr:rowOff>
    </xdr:to>
    <xdr:cxnSp macro="">
      <xdr:nvCxnSpPr>
        <xdr:cNvPr id="118" name="直線コネクタ 117"/>
        <xdr:cNvCxnSpPr/>
      </xdr:nvCxnSpPr>
      <xdr:spPr>
        <a:xfrm>
          <a:off x="4458970" y="82708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59690</xdr:rowOff>
    </xdr:from>
    <xdr:to xmlns:xdr="http://schemas.openxmlformats.org/drawingml/2006/spreadsheetDrawing">
      <xdr:col>24</xdr:col>
      <xdr:colOff>63500</xdr:colOff>
      <xdr:row>58</xdr:row>
      <xdr:rowOff>79375</xdr:rowOff>
    </xdr:to>
    <xdr:cxnSp macro="">
      <xdr:nvCxnSpPr>
        <xdr:cNvPr id="119" name="直線コネクタ 118"/>
        <xdr:cNvCxnSpPr/>
      </xdr:nvCxnSpPr>
      <xdr:spPr>
        <a:xfrm>
          <a:off x="3724910" y="9311640"/>
          <a:ext cx="819150" cy="349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165100</xdr:rowOff>
    </xdr:from>
    <xdr:ext cx="534035" cy="259080"/>
    <xdr:sp macro="" textlink="">
      <xdr:nvSpPr>
        <xdr:cNvPr id="120" name="物件費平均値テキスト"/>
        <xdr:cNvSpPr txBox="1"/>
      </xdr:nvSpPr>
      <xdr:spPr>
        <a:xfrm>
          <a:off x="4594860" y="908685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142875</xdr:rowOff>
    </xdr:from>
    <xdr:to xmlns:xdr="http://schemas.openxmlformats.org/drawingml/2006/spreadsheetDrawing">
      <xdr:col>24</xdr:col>
      <xdr:colOff>114300</xdr:colOff>
      <xdr:row>56</xdr:row>
      <xdr:rowOff>73025</xdr:rowOff>
    </xdr:to>
    <xdr:sp macro="" textlink="">
      <xdr:nvSpPr>
        <xdr:cNvPr id="121" name="フローチャート: 判断 120"/>
        <xdr:cNvSpPr/>
      </xdr:nvSpPr>
      <xdr:spPr>
        <a:xfrm>
          <a:off x="4493260" y="92297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59690</xdr:rowOff>
    </xdr:from>
    <xdr:to xmlns:xdr="http://schemas.openxmlformats.org/drawingml/2006/spreadsheetDrawing">
      <xdr:col>19</xdr:col>
      <xdr:colOff>177800</xdr:colOff>
      <xdr:row>56</xdr:row>
      <xdr:rowOff>128270</xdr:rowOff>
    </xdr:to>
    <xdr:cxnSp macro="">
      <xdr:nvCxnSpPr>
        <xdr:cNvPr id="122" name="直線コネクタ 121"/>
        <xdr:cNvCxnSpPr/>
      </xdr:nvCxnSpPr>
      <xdr:spPr>
        <a:xfrm flipV="1">
          <a:off x="2851150" y="9311640"/>
          <a:ext cx="87376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22860</xdr:rowOff>
    </xdr:from>
    <xdr:to xmlns:xdr="http://schemas.openxmlformats.org/drawingml/2006/spreadsheetDrawing">
      <xdr:col>20</xdr:col>
      <xdr:colOff>38100</xdr:colOff>
      <xdr:row>56</xdr:row>
      <xdr:rowOff>124460</xdr:rowOff>
    </xdr:to>
    <xdr:sp macro="" textlink="">
      <xdr:nvSpPr>
        <xdr:cNvPr id="123" name="フローチャート: 判断 122"/>
        <xdr:cNvSpPr/>
      </xdr:nvSpPr>
      <xdr:spPr>
        <a:xfrm>
          <a:off x="3674110" y="92748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116205</xdr:rowOff>
    </xdr:from>
    <xdr:ext cx="534035" cy="258445"/>
    <xdr:sp macro="" textlink="">
      <xdr:nvSpPr>
        <xdr:cNvPr id="124" name="テキスト ボックス 123"/>
        <xdr:cNvSpPr txBox="1"/>
      </xdr:nvSpPr>
      <xdr:spPr>
        <a:xfrm>
          <a:off x="3461385" y="9368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128270</xdr:rowOff>
    </xdr:from>
    <xdr:to xmlns:xdr="http://schemas.openxmlformats.org/drawingml/2006/spreadsheetDrawing">
      <xdr:col>15</xdr:col>
      <xdr:colOff>50800</xdr:colOff>
      <xdr:row>56</xdr:row>
      <xdr:rowOff>144145</xdr:rowOff>
    </xdr:to>
    <xdr:cxnSp macro="">
      <xdr:nvCxnSpPr>
        <xdr:cNvPr id="125" name="直線コネクタ 124"/>
        <xdr:cNvCxnSpPr/>
      </xdr:nvCxnSpPr>
      <xdr:spPr>
        <a:xfrm flipV="1">
          <a:off x="1981200" y="9380220"/>
          <a:ext cx="8699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104775</xdr:rowOff>
    </xdr:from>
    <xdr:to xmlns:xdr="http://schemas.openxmlformats.org/drawingml/2006/spreadsheetDrawing">
      <xdr:col>15</xdr:col>
      <xdr:colOff>101600</xdr:colOff>
      <xdr:row>57</xdr:row>
      <xdr:rowOff>34925</xdr:rowOff>
    </xdr:to>
    <xdr:sp macro="" textlink="">
      <xdr:nvSpPr>
        <xdr:cNvPr id="126" name="フローチャート: 判断 125"/>
        <xdr:cNvSpPr/>
      </xdr:nvSpPr>
      <xdr:spPr>
        <a:xfrm>
          <a:off x="2800350" y="93567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26035</xdr:rowOff>
    </xdr:from>
    <xdr:ext cx="534035" cy="258445"/>
    <xdr:sp macro="" textlink="">
      <xdr:nvSpPr>
        <xdr:cNvPr id="127" name="テキスト ボックス 126"/>
        <xdr:cNvSpPr txBox="1"/>
      </xdr:nvSpPr>
      <xdr:spPr>
        <a:xfrm>
          <a:off x="2591435" y="9443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104775</xdr:rowOff>
    </xdr:from>
    <xdr:to xmlns:xdr="http://schemas.openxmlformats.org/drawingml/2006/spreadsheetDrawing">
      <xdr:col>10</xdr:col>
      <xdr:colOff>114300</xdr:colOff>
      <xdr:row>56</xdr:row>
      <xdr:rowOff>144145</xdr:rowOff>
    </xdr:to>
    <xdr:cxnSp macro="">
      <xdr:nvCxnSpPr>
        <xdr:cNvPr id="128" name="直線コネクタ 127"/>
        <xdr:cNvCxnSpPr/>
      </xdr:nvCxnSpPr>
      <xdr:spPr>
        <a:xfrm>
          <a:off x="1111250" y="9356725"/>
          <a:ext cx="8699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151130</xdr:rowOff>
    </xdr:from>
    <xdr:to xmlns:xdr="http://schemas.openxmlformats.org/drawingml/2006/spreadsheetDrawing">
      <xdr:col>10</xdr:col>
      <xdr:colOff>165100</xdr:colOff>
      <xdr:row>57</xdr:row>
      <xdr:rowOff>81280</xdr:rowOff>
    </xdr:to>
    <xdr:sp macro="" textlink="">
      <xdr:nvSpPr>
        <xdr:cNvPr id="129" name="フローチャート: 判断 128"/>
        <xdr:cNvSpPr/>
      </xdr:nvSpPr>
      <xdr:spPr>
        <a:xfrm>
          <a:off x="1930400" y="9403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72390</xdr:rowOff>
    </xdr:from>
    <xdr:ext cx="534035" cy="259080"/>
    <xdr:sp macro="" textlink="">
      <xdr:nvSpPr>
        <xdr:cNvPr id="130" name="テキスト ボックス 129"/>
        <xdr:cNvSpPr txBox="1"/>
      </xdr:nvSpPr>
      <xdr:spPr>
        <a:xfrm>
          <a:off x="1717675" y="9489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119380</xdr:rowOff>
    </xdr:from>
    <xdr:to xmlns:xdr="http://schemas.openxmlformats.org/drawingml/2006/spreadsheetDrawing">
      <xdr:col>6</xdr:col>
      <xdr:colOff>38100</xdr:colOff>
      <xdr:row>57</xdr:row>
      <xdr:rowOff>50165</xdr:rowOff>
    </xdr:to>
    <xdr:sp macro="" textlink="">
      <xdr:nvSpPr>
        <xdr:cNvPr id="131" name="フローチャート: 判断 130"/>
        <xdr:cNvSpPr/>
      </xdr:nvSpPr>
      <xdr:spPr>
        <a:xfrm>
          <a:off x="1060450" y="9371330"/>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40640</xdr:rowOff>
    </xdr:from>
    <xdr:ext cx="534035" cy="259080"/>
    <xdr:sp macro="" textlink="">
      <xdr:nvSpPr>
        <xdr:cNvPr id="132" name="テキスト ボックス 131"/>
        <xdr:cNvSpPr txBox="1"/>
      </xdr:nvSpPr>
      <xdr:spPr>
        <a:xfrm>
          <a:off x="847725" y="9457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1365" cy="259080"/>
    <xdr:sp macro="" textlink="">
      <xdr:nvSpPr>
        <xdr:cNvPr id="134" name="テキスト ボックス 133"/>
        <xdr:cNvSpPr txBox="1"/>
      </xdr:nvSpPr>
      <xdr:spPr>
        <a:xfrm>
          <a:off x="353822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5" name="テキスト ボックス 134"/>
        <xdr:cNvSpPr txBox="1"/>
      </xdr:nvSpPr>
      <xdr:spPr>
        <a:xfrm>
          <a:off x="26644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6" name="テキスト ボックス 135"/>
        <xdr:cNvSpPr txBox="1"/>
      </xdr:nvSpPr>
      <xdr:spPr>
        <a:xfrm>
          <a:off x="17945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1365" cy="259080"/>
    <xdr:sp macro="" textlink="">
      <xdr:nvSpPr>
        <xdr:cNvPr id="137" name="テキスト ボックス 136"/>
        <xdr:cNvSpPr txBox="1"/>
      </xdr:nvSpPr>
      <xdr:spPr>
        <a:xfrm>
          <a:off x="9245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28575</xdr:rowOff>
    </xdr:from>
    <xdr:to xmlns:xdr="http://schemas.openxmlformats.org/drawingml/2006/spreadsheetDrawing">
      <xdr:col>24</xdr:col>
      <xdr:colOff>114300</xdr:colOff>
      <xdr:row>58</xdr:row>
      <xdr:rowOff>130175</xdr:rowOff>
    </xdr:to>
    <xdr:sp macro="" textlink="">
      <xdr:nvSpPr>
        <xdr:cNvPr id="138" name="楕円 137"/>
        <xdr:cNvSpPr/>
      </xdr:nvSpPr>
      <xdr:spPr>
        <a:xfrm>
          <a:off x="449326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6985</xdr:rowOff>
    </xdr:from>
    <xdr:ext cx="534035" cy="259080"/>
    <xdr:sp macro="" textlink="">
      <xdr:nvSpPr>
        <xdr:cNvPr id="139" name="物件費該当値テキスト"/>
        <xdr:cNvSpPr txBox="1"/>
      </xdr:nvSpPr>
      <xdr:spPr>
        <a:xfrm>
          <a:off x="4594860" y="9589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8890</xdr:rowOff>
    </xdr:from>
    <xdr:to xmlns:xdr="http://schemas.openxmlformats.org/drawingml/2006/spreadsheetDrawing">
      <xdr:col>20</xdr:col>
      <xdr:colOff>38100</xdr:colOff>
      <xdr:row>56</xdr:row>
      <xdr:rowOff>110490</xdr:rowOff>
    </xdr:to>
    <xdr:sp macro="" textlink="">
      <xdr:nvSpPr>
        <xdr:cNvPr id="140" name="楕円 139"/>
        <xdr:cNvSpPr/>
      </xdr:nvSpPr>
      <xdr:spPr>
        <a:xfrm>
          <a:off x="3674110" y="92608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127000</xdr:rowOff>
    </xdr:from>
    <xdr:ext cx="534035" cy="258445"/>
    <xdr:sp macro="" textlink="">
      <xdr:nvSpPr>
        <xdr:cNvPr id="141" name="テキスト ボックス 140"/>
        <xdr:cNvSpPr txBox="1"/>
      </xdr:nvSpPr>
      <xdr:spPr>
        <a:xfrm>
          <a:off x="3461385" y="9048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77470</xdr:rowOff>
    </xdr:from>
    <xdr:to xmlns:xdr="http://schemas.openxmlformats.org/drawingml/2006/spreadsheetDrawing">
      <xdr:col>15</xdr:col>
      <xdr:colOff>101600</xdr:colOff>
      <xdr:row>57</xdr:row>
      <xdr:rowOff>7620</xdr:rowOff>
    </xdr:to>
    <xdr:sp macro="" textlink="">
      <xdr:nvSpPr>
        <xdr:cNvPr id="142" name="楕円 141"/>
        <xdr:cNvSpPr/>
      </xdr:nvSpPr>
      <xdr:spPr>
        <a:xfrm>
          <a:off x="2800350" y="9329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24130</xdr:rowOff>
    </xdr:from>
    <xdr:ext cx="534035" cy="258445"/>
    <xdr:sp macro="" textlink="">
      <xdr:nvSpPr>
        <xdr:cNvPr id="143" name="テキスト ボックス 142"/>
        <xdr:cNvSpPr txBox="1"/>
      </xdr:nvSpPr>
      <xdr:spPr>
        <a:xfrm>
          <a:off x="2591435" y="9110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93345</xdr:rowOff>
    </xdr:from>
    <xdr:to xmlns:xdr="http://schemas.openxmlformats.org/drawingml/2006/spreadsheetDrawing">
      <xdr:col>10</xdr:col>
      <xdr:colOff>165100</xdr:colOff>
      <xdr:row>57</xdr:row>
      <xdr:rowOff>23495</xdr:rowOff>
    </xdr:to>
    <xdr:sp macro="" textlink="">
      <xdr:nvSpPr>
        <xdr:cNvPr id="144" name="楕円 143"/>
        <xdr:cNvSpPr/>
      </xdr:nvSpPr>
      <xdr:spPr>
        <a:xfrm>
          <a:off x="1930400" y="9345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40005</xdr:rowOff>
    </xdr:from>
    <xdr:ext cx="534035" cy="259080"/>
    <xdr:sp macro="" textlink="">
      <xdr:nvSpPr>
        <xdr:cNvPr id="145" name="テキスト ボックス 144"/>
        <xdr:cNvSpPr txBox="1"/>
      </xdr:nvSpPr>
      <xdr:spPr>
        <a:xfrm>
          <a:off x="1717675" y="9126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53975</xdr:rowOff>
    </xdr:from>
    <xdr:to xmlns:xdr="http://schemas.openxmlformats.org/drawingml/2006/spreadsheetDrawing">
      <xdr:col>6</xdr:col>
      <xdr:colOff>38100</xdr:colOff>
      <xdr:row>56</xdr:row>
      <xdr:rowOff>155575</xdr:rowOff>
    </xdr:to>
    <xdr:sp macro="" textlink="">
      <xdr:nvSpPr>
        <xdr:cNvPr id="146" name="楕円 145"/>
        <xdr:cNvSpPr/>
      </xdr:nvSpPr>
      <xdr:spPr>
        <a:xfrm>
          <a:off x="1060450" y="93059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635</xdr:rowOff>
    </xdr:from>
    <xdr:ext cx="534035" cy="259080"/>
    <xdr:sp macro="" textlink="">
      <xdr:nvSpPr>
        <xdr:cNvPr id="147" name="テキスト ボックス 146"/>
        <xdr:cNvSpPr txBox="1"/>
      </xdr:nvSpPr>
      <xdr:spPr>
        <a:xfrm>
          <a:off x="847725" y="9087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7376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7376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8669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8669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9870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9870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55" name="正方形/長方形 154"/>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5425"/>
    <xdr:sp macro="" textlink="">
      <xdr:nvSpPr>
        <xdr:cNvPr id="156" name="テキスト ボックス 155"/>
        <xdr:cNvSpPr txBox="1"/>
      </xdr:nvSpPr>
      <xdr:spPr>
        <a:xfrm>
          <a:off x="71247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83185</xdr:rowOff>
    </xdr:from>
    <xdr:to xmlns:xdr="http://schemas.openxmlformats.org/drawingml/2006/spreadsheetDrawing">
      <xdr:col>28</xdr:col>
      <xdr:colOff>114300</xdr:colOff>
      <xdr:row>81</xdr:row>
      <xdr:rowOff>83185</xdr:rowOff>
    </xdr:to>
    <xdr:cxnSp macro="">
      <xdr:nvCxnSpPr>
        <xdr:cNvPr id="157" name="直線コネクタ 156"/>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4676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920" cy="259080"/>
    <xdr:sp macro="" textlink="">
      <xdr:nvSpPr>
        <xdr:cNvPr id="159" name="テキスト ボックス 158"/>
        <xdr:cNvSpPr txBox="1"/>
      </xdr:nvSpPr>
      <xdr:spPr>
        <a:xfrm>
          <a:off x="505460" y="12957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4676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0860" cy="259080"/>
    <xdr:sp macro="" textlink="">
      <xdr:nvSpPr>
        <xdr:cNvPr id="161" name="テキスト ボックス 160"/>
        <xdr:cNvSpPr txBox="1"/>
      </xdr:nvSpPr>
      <xdr:spPr>
        <a:xfrm>
          <a:off x="22669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4676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165100</xdr:rowOff>
    </xdr:from>
    <xdr:ext cx="530860" cy="259080"/>
    <xdr:sp macro="" textlink="">
      <xdr:nvSpPr>
        <xdr:cNvPr id="163" name="テキスト ボックス 162"/>
        <xdr:cNvSpPr txBox="1"/>
      </xdr:nvSpPr>
      <xdr:spPr>
        <a:xfrm>
          <a:off x="226695" y="12223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4676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0860" cy="258445"/>
    <xdr:sp macro="" textlink="">
      <xdr:nvSpPr>
        <xdr:cNvPr id="165" name="テキスト ボックス 164"/>
        <xdr:cNvSpPr txBox="1"/>
      </xdr:nvSpPr>
      <xdr:spPr>
        <a:xfrm>
          <a:off x="22669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4676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0860" cy="258445"/>
    <xdr:sp macro="" textlink="">
      <xdr:nvSpPr>
        <xdr:cNvPr id="167" name="テキスト ボックス 166"/>
        <xdr:cNvSpPr txBox="1"/>
      </xdr:nvSpPr>
      <xdr:spPr>
        <a:xfrm>
          <a:off x="226695" y="1149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860" cy="258445"/>
    <xdr:sp macro="" textlink="">
      <xdr:nvSpPr>
        <xdr:cNvPr id="169" name="テキスト ボックス 168"/>
        <xdr:cNvSpPr txBox="1"/>
      </xdr:nvSpPr>
      <xdr:spPr>
        <a:xfrm>
          <a:off x="226695" y="11122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70" name="維持補修費グラフ枠"/>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96520</xdr:rowOff>
    </xdr:from>
    <xdr:to xmlns:xdr="http://schemas.openxmlformats.org/drawingml/2006/spreadsheetDrawing">
      <xdr:col>24</xdr:col>
      <xdr:colOff>62865</xdr:colOff>
      <xdr:row>78</xdr:row>
      <xdr:rowOff>165100</xdr:rowOff>
    </xdr:to>
    <xdr:cxnSp macro="">
      <xdr:nvCxnSpPr>
        <xdr:cNvPr id="171" name="直線コネクタ 170"/>
        <xdr:cNvCxnSpPr/>
      </xdr:nvCxnSpPr>
      <xdr:spPr>
        <a:xfrm flipV="1">
          <a:off x="4542155" y="11824970"/>
          <a:ext cx="127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165100</xdr:rowOff>
    </xdr:from>
    <xdr:ext cx="469265" cy="259080"/>
    <xdr:sp macro="" textlink="">
      <xdr:nvSpPr>
        <xdr:cNvPr id="172" name="維持補修費最小値テキスト"/>
        <xdr:cNvSpPr txBox="1"/>
      </xdr:nvSpPr>
      <xdr:spPr>
        <a:xfrm>
          <a:off x="4594860" y="13049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165100</xdr:rowOff>
    </xdr:from>
    <xdr:to xmlns:xdr="http://schemas.openxmlformats.org/drawingml/2006/spreadsheetDrawing">
      <xdr:col>24</xdr:col>
      <xdr:colOff>152400</xdr:colOff>
      <xdr:row>78</xdr:row>
      <xdr:rowOff>165100</xdr:rowOff>
    </xdr:to>
    <xdr:cxnSp macro="">
      <xdr:nvCxnSpPr>
        <xdr:cNvPr id="173" name="直線コネクタ 172"/>
        <xdr:cNvCxnSpPr/>
      </xdr:nvCxnSpPr>
      <xdr:spPr>
        <a:xfrm>
          <a:off x="4458970" y="13049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43180</xdr:rowOff>
    </xdr:from>
    <xdr:ext cx="534035" cy="259080"/>
    <xdr:sp macro="" textlink="">
      <xdr:nvSpPr>
        <xdr:cNvPr id="174" name="維持補修費最大値テキスト"/>
        <xdr:cNvSpPr txBox="1"/>
      </xdr:nvSpPr>
      <xdr:spPr>
        <a:xfrm>
          <a:off x="4594860" y="11606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96520</xdr:rowOff>
    </xdr:from>
    <xdr:to xmlns:xdr="http://schemas.openxmlformats.org/drawingml/2006/spreadsheetDrawing">
      <xdr:col>24</xdr:col>
      <xdr:colOff>152400</xdr:colOff>
      <xdr:row>71</xdr:row>
      <xdr:rowOff>96520</xdr:rowOff>
    </xdr:to>
    <xdr:cxnSp macro="">
      <xdr:nvCxnSpPr>
        <xdr:cNvPr id="175" name="直線コネクタ 174"/>
        <xdr:cNvCxnSpPr/>
      </xdr:nvCxnSpPr>
      <xdr:spPr>
        <a:xfrm>
          <a:off x="4458970" y="118249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13970</xdr:rowOff>
    </xdr:from>
    <xdr:to xmlns:xdr="http://schemas.openxmlformats.org/drawingml/2006/spreadsheetDrawing">
      <xdr:col>24</xdr:col>
      <xdr:colOff>63500</xdr:colOff>
      <xdr:row>78</xdr:row>
      <xdr:rowOff>23495</xdr:rowOff>
    </xdr:to>
    <xdr:cxnSp macro="">
      <xdr:nvCxnSpPr>
        <xdr:cNvPr id="176" name="直線コネクタ 175"/>
        <xdr:cNvCxnSpPr/>
      </xdr:nvCxnSpPr>
      <xdr:spPr>
        <a:xfrm flipV="1">
          <a:off x="3724910" y="12898120"/>
          <a:ext cx="8191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165100</xdr:rowOff>
    </xdr:from>
    <xdr:ext cx="469265" cy="259080"/>
    <xdr:sp macro="" textlink="">
      <xdr:nvSpPr>
        <xdr:cNvPr id="177" name="維持補修費平均値テキスト"/>
        <xdr:cNvSpPr txBox="1"/>
      </xdr:nvSpPr>
      <xdr:spPr>
        <a:xfrm>
          <a:off x="4594860" y="1255395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147955</xdr:rowOff>
    </xdr:from>
    <xdr:to xmlns:xdr="http://schemas.openxmlformats.org/drawingml/2006/spreadsheetDrawing">
      <xdr:col>24</xdr:col>
      <xdr:colOff>114300</xdr:colOff>
      <xdr:row>77</xdr:row>
      <xdr:rowOff>78105</xdr:rowOff>
    </xdr:to>
    <xdr:sp macro="" textlink="">
      <xdr:nvSpPr>
        <xdr:cNvPr id="178" name="フローチャート: 判断 177"/>
        <xdr:cNvSpPr/>
      </xdr:nvSpPr>
      <xdr:spPr>
        <a:xfrm>
          <a:off x="4493260" y="12701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13335</xdr:rowOff>
    </xdr:from>
    <xdr:to xmlns:xdr="http://schemas.openxmlformats.org/drawingml/2006/spreadsheetDrawing">
      <xdr:col>19</xdr:col>
      <xdr:colOff>177800</xdr:colOff>
      <xdr:row>78</xdr:row>
      <xdr:rowOff>23495</xdr:rowOff>
    </xdr:to>
    <xdr:cxnSp macro="">
      <xdr:nvCxnSpPr>
        <xdr:cNvPr id="179" name="直線コネクタ 178"/>
        <xdr:cNvCxnSpPr/>
      </xdr:nvCxnSpPr>
      <xdr:spPr>
        <a:xfrm>
          <a:off x="2851150" y="12897485"/>
          <a:ext cx="8737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97155</xdr:rowOff>
    </xdr:from>
    <xdr:to xmlns:xdr="http://schemas.openxmlformats.org/drawingml/2006/spreadsheetDrawing">
      <xdr:col>20</xdr:col>
      <xdr:colOff>38100</xdr:colOff>
      <xdr:row>78</xdr:row>
      <xdr:rowOff>27305</xdr:rowOff>
    </xdr:to>
    <xdr:sp macro="" textlink="">
      <xdr:nvSpPr>
        <xdr:cNvPr id="180" name="フローチャート: 判断 179"/>
        <xdr:cNvSpPr/>
      </xdr:nvSpPr>
      <xdr:spPr>
        <a:xfrm>
          <a:off x="3674110" y="1281620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43815</xdr:rowOff>
    </xdr:from>
    <xdr:ext cx="469900" cy="259080"/>
    <xdr:sp macro="" textlink="">
      <xdr:nvSpPr>
        <xdr:cNvPr id="181" name="テキスト ボックス 180"/>
        <xdr:cNvSpPr txBox="1"/>
      </xdr:nvSpPr>
      <xdr:spPr>
        <a:xfrm>
          <a:off x="3493770" y="12597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13335</xdr:rowOff>
    </xdr:from>
    <xdr:to xmlns:xdr="http://schemas.openxmlformats.org/drawingml/2006/spreadsheetDrawing">
      <xdr:col>15</xdr:col>
      <xdr:colOff>50800</xdr:colOff>
      <xdr:row>78</xdr:row>
      <xdr:rowOff>17145</xdr:rowOff>
    </xdr:to>
    <xdr:cxnSp macro="">
      <xdr:nvCxnSpPr>
        <xdr:cNvPr id="182" name="直線コネクタ 181"/>
        <xdr:cNvCxnSpPr/>
      </xdr:nvCxnSpPr>
      <xdr:spPr>
        <a:xfrm flipV="1">
          <a:off x="1981200" y="12897485"/>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75565</xdr:rowOff>
    </xdr:from>
    <xdr:to xmlns:xdr="http://schemas.openxmlformats.org/drawingml/2006/spreadsheetDrawing">
      <xdr:col>15</xdr:col>
      <xdr:colOff>101600</xdr:colOff>
      <xdr:row>78</xdr:row>
      <xdr:rowOff>5715</xdr:rowOff>
    </xdr:to>
    <xdr:sp macro="" textlink="">
      <xdr:nvSpPr>
        <xdr:cNvPr id="183" name="フローチャート: 判断 182"/>
        <xdr:cNvSpPr/>
      </xdr:nvSpPr>
      <xdr:spPr>
        <a:xfrm>
          <a:off x="2800350" y="127946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22225</xdr:rowOff>
    </xdr:from>
    <xdr:ext cx="469900" cy="259080"/>
    <xdr:sp macro="" textlink="">
      <xdr:nvSpPr>
        <xdr:cNvPr id="184" name="テキスト ボックス 183"/>
        <xdr:cNvSpPr txBox="1"/>
      </xdr:nvSpPr>
      <xdr:spPr>
        <a:xfrm>
          <a:off x="2620010" y="12576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17145</xdr:rowOff>
    </xdr:from>
    <xdr:to xmlns:xdr="http://schemas.openxmlformats.org/drawingml/2006/spreadsheetDrawing">
      <xdr:col>10</xdr:col>
      <xdr:colOff>114300</xdr:colOff>
      <xdr:row>78</xdr:row>
      <xdr:rowOff>80645</xdr:rowOff>
    </xdr:to>
    <xdr:cxnSp macro="">
      <xdr:nvCxnSpPr>
        <xdr:cNvPr id="185" name="直線コネクタ 184"/>
        <xdr:cNvCxnSpPr/>
      </xdr:nvCxnSpPr>
      <xdr:spPr>
        <a:xfrm flipV="1">
          <a:off x="1111250" y="12901295"/>
          <a:ext cx="8699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13335</xdr:rowOff>
    </xdr:from>
    <xdr:to xmlns:xdr="http://schemas.openxmlformats.org/drawingml/2006/spreadsheetDrawing">
      <xdr:col>10</xdr:col>
      <xdr:colOff>165100</xdr:colOff>
      <xdr:row>77</xdr:row>
      <xdr:rowOff>114935</xdr:rowOff>
    </xdr:to>
    <xdr:sp macro="" textlink="">
      <xdr:nvSpPr>
        <xdr:cNvPr id="186" name="フローチャート: 判断 185"/>
        <xdr:cNvSpPr/>
      </xdr:nvSpPr>
      <xdr:spPr>
        <a:xfrm>
          <a:off x="19304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131445</xdr:rowOff>
    </xdr:from>
    <xdr:ext cx="469900" cy="258445"/>
    <xdr:sp macro="" textlink="">
      <xdr:nvSpPr>
        <xdr:cNvPr id="187" name="テキスト ボックス 186"/>
        <xdr:cNvSpPr txBox="1"/>
      </xdr:nvSpPr>
      <xdr:spPr>
        <a:xfrm>
          <a:off x="1750060" y="12520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46990</xdr:rowOff>
    </xdr:from>
    <xdr:to xmlns:xdr="http://schemas.openxmlformats.org/drawingml/2006/spreadsheetDrawing">
      <xdr:col>6</xdr:col>
      <xdr:colOff>38100</xdr:colOff>
      <xdr:row>77</xdr:row>
      <xdr:rowOff>149225</xdr:rowOff>
    </xdr:to>
    <xdr:sp macro="" textlink="">
      <xdr:nvSpPr>
        <xdr:cNvPr id="188" name="フローチャート: 判断 187"/>
        <xdr:cNvSpPr/>
      </xdr:nvSpPr>
      <xdr:spPr>
        <a:xfrm>
          <a:off x="1060450" y="12766040"/>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165100</xdr:rowOff>
    </xdr:from>
    <xdr:ext cx="469900" cy="259080"/>
    <xdr:sp macro="" textlink="">
      <xdr:nvSpPr>
        <xdr:cNvPr id="189" name="テキスト ボックス 188"/>
        <xdr:cNvSpPr txBox="1"/>
      </xdr:nvSpPr>
      <xdr:spPr>
        <a:xfrm>
          <a:off x="880110" y="12553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1365" cy="259080"/>
    <xdr:sp macro="" textlink="">
      <xdr:nvSpPr>
        <xdr:cNvPr id="191" name="テキスト ボックス 190"/>
        <xdr:cNvSpPr txBox="1"/>
      </xdr:nvSpPr>
      <xdr:spPr>
        <a:xfrm>
          <a:off x="353822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2" name="テキスト ボックス 191"/>
        <xdr:cNvSpPr txBox="1"/>
      </xdr:nvSpPr>
      <xdr:spPr>
        <a:xfrm>
          <a:off x="26644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93" name="テキスト ボックス 192"/>
        <xdr:cNvSpPr txBox="1"/>
      </xdr:nvSpPr>
      <xdr:spPr>
        <a:xfrm>
          <a:off x="17945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1365" cy="259080"/>
    <xdr:sp macro="" textlink="">
      <xdr:nvSpPr>
        <xdr:cNvPr id="194" name="テキスト ボックス 193"/>
        <xdr:cNvSpPr txBox="1"/>
      </xdr:nvSpPr>
      <xdr:spPr>
        <a:xfrm>
          <a:off x="9245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134620</xdr:rowOff>
    </xdr:from>
    <xdr:to xmlns:xdr="http://schemas.openxmlformats.org/drawingml/2006/spreadsheetDrawing">
      <xdr:col>24</xdr:col>
      <xdr:colOff>114300</xdr:colOff>
      <xdr:row>78</xdr:row>
      <xdr:rowOff>64770</xdr:rowOff>
    </xdr:to>
    <xdr:sp macro="" textlink="">
      <xdr:nvSpPr>
        <xdr:cNvPr id="195" name="楕円 194"/>
        <xdr:cNvSpPr/>
      </xdr:nvSpPr>
      <xdr:spPr>
        <a:xfrm>
          <a:off x="4493260" y="12853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113030</xdr:rowOff>
    </xdr:from>
    <xdr:ext cx="469265" cy="259080"/>
    <xdr:sp macro="" textlink="">
      <xdr:nvSpPr>
        <xdr:cNvPr id="196" name="維持補修費該当値テキスト"/>
        <xdr:cNvSpPr txBox="1"/>
      </xdr:nvSpPr>
      <xdr:spPr>
        <a:xfrm>
          <a:off x="4594860" y="12832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144145</xdr:rowOff>
    </xdr:from>
    <xdr:to xmlns:xdr="http://schemas.openxmlformats.org/drawingml/2006/spreadsheetDrawing">
      <xdr:col>20</xdr:col>
      <xdr:colOff>38100</xdr:colOff>
      <xdr:row>78</xdr:row>
      <xdr:rowOff>74295</xdr:rowOff>
    </xdr:to>
    <xdr:sp macro="" textlink="">
      <xdr:nvSpPr>
        <xdr:cNvPr id="197" name="楕円 196"/>
        <xdr:cNvSpPr/>
      </xdr:nvSpPr>
      <xdr:spPr>
        <a:xfrm>
          <a:off x="3674110" y="1286319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65405</xdr:rowOff>
    </xdr:from>
    <xdr:ext cx="469900" cy="258445"/>
    <xdr:sp macro="" textlink="">
      <xdr:nvSpPr>
        <xdr:cNvPr id="198" name="テキスト ボックス 197"/>
        <xdr:cNvSpPr txBox="1"/>
      </xdr:nvSpPr>
      <xdr:spPr>
        <a:xfrm>
          <a:off x="3493770" y="12949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133985</xdr:rowOff>
    </xdr:from>
    <xdr:to xmlns:xdr="http://schemas.openxmlformats.org/drawingml/2006/spreadsheetDrawing">
      <xdr:col>15</xdr:col>
      <xdr:colOff>101600</xdr:colOff>
      <xdr:row>78</xdr:row>
      <xdr:rowOff>64135</xdr:rowOff>
    </xdr:to>
    <xdr:sp macro="" textlink="">
      <xdr:nvSpPr>
        <xdr:cNvPr id="199" name="楕円 198"/>
        <xdr:cNvSpPr/>
      </xdr:nvSpPr>
      <xdr:spPr>
        <a:xfrm>
          <a:off x="2800350" y="128530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55245</xdr:rowOff>
    </xdr:from>
    <xdr:ext cx="469900" cy="259080"/>
    <xdr:sp macro="" textlink="">
      <xdr:nvSpPr>
        <xdr:cNvPr id="200" name="テキスト ボックス 199"/>
        <xdr:cNvSpPr txBox="1"/>
      </xdr:nvSpPr>
      <xdr:spPr>
        <a:xfrm>
          <a:off x="2620010" y="12939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137160</xdr:rowOff>
    </xdr:from>
    <xdr:to xmlns:xdr="http://schemas.openxmlformats.org/drawingml/2006/spreadsheetDrawing">
      <xdr:col>10</xdr:col>
      <xdr:colOff>165100</xdr:colOff>
      <xdr:row>78</xdr:row>
      <xdr:rowOff>67310</xdr:rowOff>
    </xdr:to>
    <xdr:sp macro="" textlink="">
      <xdr:nvSpPr>
        <xdr:cNvPr id="201" name="楕円 200"/>
        <xdr:cNvSpPr/>
      </xdr:nvSpPr>
      <xdr:spPr>
        <a:xfrm>
          <a:off x="1930400" y="128562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58420</xdr:rowOff>
    </xdr:from>
    <xdr:ext cx="469900" cy="258445"/>
    <xdr:sp macro="" textlink="">
      <xdr:nvSpPr>
        <xdr:cNvPr id="202" name="テキスト ボックス 201"/>
        <xdr:cNvSpPr txBox="1"/>
      </xdr:nvSpPr>
      <xdr:spPr>
        <a:xfrm>
          <a:off x="1750060" y="12942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29845</xdr:rowOff>
    </xdr:from>
    <xdr:to xmlns:xdr="http://schemas.openxmlformats.org/drawingml/2006/spreadsheetDrawing">
      <xdr:col>6</xdr:col>
      <xdr:colOff>38100</xdr:colOff>
      <xdr:row>78</xdr:row>
      <xdr:rowOff>131445</xdr:rowOff>
    </xdr:to>
    <xdr:sp macro="" textlink="">
      <xdr:nvSpPr>
        <xdr:cNvPr id="203" name="楕円 202"/>
        <xdr:cNvSpPr/>
      </xdr:nvSpPr>
      <xdr:spPr>
        <a:xfrm>
          <a:off x="1060450" y="129139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122555</xdr:rowOff>
    </xdr:from>
    <xdr:ext cx="469900" cy="258445"/>
    <xdr:sp macro="" textlink="">
      <xdr:nvSpPr>
        <xdr:cNvPr id="204" name="テキスト ボックス 203"/>
        <xdr:cNvSpPr txBox="1"/>
      </xdr:nvSpPr>
      <xdr:spPr>
        <a:xfrm>
          <a:off x="880110" y="13006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7376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7376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8669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8669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29870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9870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128,541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5425"/>
    <xdr:sp macro="" textlink="">
      <xdr:nvSpPr>
        <xdr:cNvPr id="213" name="テキスト ボックス 212"/>
        <xdr:cNvSpPr txBox="1"/>
      </xdr:nvSpPr>
      <xdr:spPr>
        <a:xfrm>
          <a:off x="71247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860" cy="258445"/>
    <xdr:sp macro="" textlink="">
      <xdr:nvSpPr>
        <xdr:cNvPr id="215" name="テキスト ボックス 214"/>
        <xdr:cNvSpPr txBox="1"/>
      </xdr:nvSpPr>
      <xdr:spPr>
        <a:xfrm>
          <a:off x="226695" y="1668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6" name="直線コネクタ 215"/>
        <xdr:cNvCxnSpPr/>
      </xdr:nvCxnSpPr>
      <xdr:spPr>
        <a:xfrm>
          <a:off x="746760" y="163703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0860" cy="258445"/>
    <xdr:sp macro="" textlink="">
      <xdr:nvSpPr>
        <xdr:cNvPr id="217" name="テキスト ボックス 216"/>
        <xdr:cNvSpPr txBox="1"/>
      </xdr:nvSpPr>
      <xdr:spPr>
        <a:xfrm>
          <a:off x="226695" y="162280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8" name="直線コネクタ 217"/>
        <xdr:cNvCxnSpPr/>
      </xdr:nvCxnSpPr>
      <xdr:spPr>
        <a:xfrm>
          <a:off x="746760" y="15913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0860" cy="258445"/>
    <xdr:sp macro="" textlink="">
      <xdr:nvSpPr>
        <xdr:cNvPr id="219" name="テキスト ボックス 218"/>
        <xdr:cNvSpPr txBox="1"/>
      </xdr:nvSpPr>
      <xdr:spPr>
        <a:xfrm>
          <a:off x="226695" y="157708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0" name="直線コネクタ 219"/>
        <xdr:cNvCxnSpPr/>
      </xdr:nvCxnSpPr>
      <xdr:spPr>
        <a:xfrm>
          <a:off x="746760" y="154559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0860" cy="258445"/>
    <xdr:sp macro="" textlink="">
      <xdr:nvSpPr>
        <xdr:cNvPr id="221" name="テキスト ボックス 220"/>
        <xdr:cNvSpPr txBox="1"/>
      </xdr:nvSpPr>
      <xdr:spPr>
        <a:xfrm>
          <a:off x="226695" y="15313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2" name="直線コネクタ 221"/>
        <xdr:cNvCxnSpPr/>
      </xdr:nvCxnSpPr>
      <xdr:spPr>
        <a:xfrm>
          <a:off x="746760" y="15005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165100</xdr:rowOff>
    </xdr:from>
    <xdr:ext cx="595630" cy="259080"/>
    <xdr:sp macro="" textlink="">
      <xdr:nvSpPr>
        <xdr:cNvPr id="223" name="テキスト ボックス 222"/>
        <xdr:cNvSpPr txBox="1"/>
      </xdr:nvSpPr>
      <xdr:spPr>
        <a:xfrm>
          <a:off x="166370" y="14865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5" name="テキスト ボックス 224"/>
        <xdr:cNvSpPr txBox="1"/>
      </xdr:nvSpPr>
      <xdr:spPr>
        <a:xfrm>
          <a:off x="166370" y="14424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30480</xdr:rowOff>
    </xdr:from>
    <xdr:to xmlns:xdr="http://schemas.openxmlformats.org/drawingml/2006/spreadsheetDrawing">
      <xdr:col>24</xdr:col>
      <xdr:colOff>62865</xdr:colOff>
      <xdr:row>99</xdr:row>
      <xdr:rowOff>61595</xdr:rowOff>
    </xdr:to>
    <xdr:cxnSp macro="">
      <xdr:nvCxnSpPr>
        <xdr:cNvPr id="227" name="直線コネクタ 226"/>
        <xdr:cNvCxnSpPr/>
      </xdr:nvCxnSpPr>
      <xdr:spPr>
        <a:xfrm flipV="1">
          <a:off x="4542155" y="14895830"/>
          <a:ext cx="127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65405</xdr:rowOff>
    </xdr:from>
    <xdr:ext cx="534035" cy="258445"/>
    <xdr:sp macro="" textlink="">
      <xdr:nvSpPr>
        <xdr:cNvPr id="228" name="扶助費最小値テキスト"/>
        <xdr:cNvSpPr txBox="1"/>
      </xdr:nvSpPr>
      <xdr:spPr>
        <a:xfrm>
          <a:off x="4594860" y="16467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61595</xdr:rowOff>
    </xdr:from>
    <xdr:to xmlns:xdr="http://schemas.openxmlformats.org/drawingml/2006/spreadsheetDrawing">
      <xdr:col>24</xdr:col>
      <xdr:colOff>152400</xdr:colOff>
      <xdr:row>99</xdr:row>
      <xdr:rowOff>61595</xdr:rowOff>
    </xdr:to>
    <xdr:cxnSp macro="">
      <xdr:nvCxnSpPr>
        <xdr:cNvPr id="229" name="直線コネクタ 228"/>
        <xdr:cNvCxnSpPr/>
      </xdr:nvCxnSpPr>
      <xdr:spPr>
        <a:xfrm>
          <a:off x="4458970" y="164636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149225</xdr:rowOff>
    </xdr:from>
    <xdr:ext cx="598170" cy="258445"/>
    <xdr:sp macro="" textlink="">
      <xdr:nvSpPr>
        <xdr:cNvPr id="230" name="扶助費最大値テキスト"/>
        <xdr:cNvSpPr txBox="1"/>
      </xdr:nvSpPr>
      <xdr:spPr>
        <a:xfrm>
          <a:off x="4594860" y="146843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30480</xdr:rowOff>
    </xdr:from>
    <xdr:to xmlns:xdr="http://schemas.openxmlformats.org/drawingml/2006/spreadsheetDrawing">
      <xdr:col>24</xdr:col>
      <xdr:colOff>152400</xdr:colOff>
      <xdr:row>90</xdr:row>
      <xdr:rowOff>30480</xdr:rowOff>
    </xdr:to>
    <xdr:cxnSp macro="">
      <xdr:nvCxnSpPr>
        <xdr:cNvPr id="231" name="直線コネクタ 230"/>
        <xdr:cNvCxnSpPr/>
      </xdr:nvCxnSpPr>
      <xdr:spPr>
        <a:xfrm>
          <a:off x="4458970" y="148958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8890</xdr:rowOff>
    </xdr:from>
    <xdr:to xmlns:xdr="http://schemas.openxmlformats.org/drawingml/2006/spreadsheetDrawing">
      <xdr:col>24</xdr:col>
      <xdr:colOff>63500</xdr:colOff>
      <xdr:row>97</xdr:row>
      <xdr:rowOff>15875</xdr:rowOff>
    </xdr:to>
    <xdr:cxnSp macro="">
      <xdr:nvCxnSpPr>
        <xdr:cNvPr id="232" name="直線コネクタ 231"/>
        <xdr:cNvCxnSpPr/>
      </xdr:nvCxnSpPr>
      <xdr:spPr>
        <a:xfrm>
          <a:off x="3724910" y="15896590"/>
          <a:ext cx="81915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120650</xdr:rowOff>
    </xdr:from>
    <xdr:ext cx="534035" cy="258445"/>
    <xdr:sp macro="" textlink="">
      <xdr:nvSpPr>
        <xdr:cNvPr id="233" name="扶助費平均値テキスト"/>
        <xdr:cNvSpPr txBox="1"/>
      </xdr:nvSpPr>
      <xdr:spPr>
        <a:xfrm>
          <a:off x="4594860" y="1566545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97790</xdr:rowOff>
    </xdr:from>
    <xdr:to xmlns:xdr="http://schemas.openxmlformats.org/drawingml/2006/spreadsheetDrawing">
      <xdr:col>24</xdr:col>
      <xdr:colOff>114300</xdr:colOff>
      <xdr:row>96</xdr:row>
      <xdr:rowOff>27305</xdr:rowOff>
    </xdr:to>
    <xdr:sp macro="" textlink="">
      <xdr:nvSpPr>
        <xdr:cNvPr id="234" name="フローチャート: 判断 233"/>
        <xdr:cNvSpPr/>
      </xdr:nvSpPr>
      <xdr:spPr>
        <a:xfrm>
          <a:off x="4493260" y="15814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8890</xdr:rowOff>
    </xdr:from>
    <xdr:to xmlns:xdr="http://schemas.openxmlformats.org/drawingml/2006/spreadsheetDrawing">
      <xdr:col>19</xdr:col>
      <xdr:colOff>177800</xdr:colOff>
      <xdr:row>96</xdr:row>
      <xdr:rowOff>55880</xdr:rowOff>
    </xdr:to>
    <xdr:cxnSp macro="">
      <xdr:nvCxnSpPr>
        <xdr:cNvPr id="235" name="直線コネクタ 234"/>
        <xdr:cNvCxnSpPr/>
      </xdr:nvCxnSpPr>
      <xdr:spPr>
        <a:xfrm flipV="1">
          <a:off x="2851150" y="15896590"/>
          <a:ext cx="87376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111125</xdr:rowOff>
    </xdr:from>
    <xdr:to xmlns:xdr="http://schemas.openxmlformats.org/drawingml/2006/spreadsheetDrawing">
      <xdr:col>20</xdr:col>
      <xdr:colOff>38100</xdr:colOff>
      <xdr:row>96</xdr:row>
      <xdr:rowOff>41275</xdr:rowOff>
    </xdr:to>
    <xdr:sp macro="" textlink="">
      <xdr:nvSpPr>
        <xdr:cNvPr id="236" name="フローチャート: 判断 235"/>
        <xdr:cNvSpPr/>
      </xdr:nvSpPr>
      <xdr:spPr>
        <a:xfrm>
          <a:off x="3674110" y="158273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57785</xdr:rowOff>
    </xdr:from>
    <xdr:ext cx="534035" cy="259080"/>
    <xdr:sp macro="" textlink="">
      <xdr:nvSpPr>
        <xdr:cNvPr id="237" name="テキスト ボックス 236"/>
        <xdr:cNvSpPr txBox="1"/>
      </xdr:nvSpPr>
      <xdr:spPr>
        <a:xfrm>
          <a:off x="3461385" y="15602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13970</xdr:rowOff>
    </xdr:from>
    <xdr:to xmlns:xdr="http://schemas.openxmlformats.org/drawingml/2006/spreadsheetDrawing">
      <xdr:col>15</xdr:col>
      <xdr:colOff>50800</xdr:colOff>
      <xdr:row>96</xdr:row>
      <xdr:rowOff>55880</xdr:rowOff>
    </xdr:to>
    <xdr:cxnSp macro="">
      <xdr:nvCxnSpPr>
        <xdr:cNvPr id="238" name="直線コネクタ 237"/>
        <xdr:cNvCxnSpPr/>
      </xdr:nvCxnSpPr>
      <xdr:spPr>
        <a:xfrm>
          <a:off x="1981200" y="15901670"/>
          <a:ext cx="8699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170815</xdr:rowOff>
    </xdr:from>
    <xdr:to xmlns:xdr="http://schemas.openxmlformats.org/drawingml/2006/spreadsheetDrawing">
      <xdr:col>15</xdr:col>
      <xdr:colOff>101600</xdr:colOff>
      <xdr:row>96</xdr:row>
      <xdr:rowOff>100965</xdr:rowOff>
    </xdr:to>
    <xdr:sp macro="" textlink="">
      <xdr:nvSpPr>
        <xdr:cNvPr id="239" name="フローチャート: 判断 238"/>
        <xdr:cNvSpPr/>
      </xdr:nvSpPr>
      <xdr:spPr>
        <a:xfrm>
          <a:off x="2800350" y="158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117475</xdr:rowOff>
    </xdr:from>
    <xdr:ext cx="534035" cy="259080"/>
    <xdr:sp macro="" textlink="">
      <xdr:nvSpPr>
        <xdr:cNvPr id="240" name="テキスト ボックス 239"/>
        <xdr:cNvSpPr txBox="1"/>
      </xdr:nvSpPr>
      <xdr:spPr>
        <a:xfrm>
          <a:off x="2591435" y="15662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13970</xdr:rowOff>
    </xdr:from>
    <xdr:to xmlns:xdr="http://schemas.openxmlformats.org/drawingml/2006/spreadsheetDrawing">
      <xdr:col>10</xdr:col>
      <xdr:colOff>114300</xdr:colOff>
      <xdr:row>96</xdr:row>
      <xdr:rowOff>24765</xdr:rowOff>
    </xdr:to>
    <xdr:cxnSp macro="">
      <xdr:nvCxnSpPr>
        <xdr:cNvPr id="241" name="直線コネクタ 240"/>
        <xdr:cNvCxnSpPr/>
      </xdr:nvCxnSpPr>
      <xdr:spPr>
        <a:xfrm flipV="1">
          <a:off x="1111250" y="15901670"/>
          <a:ext cx="869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160020</xdr:rowOff>
    </xdr:from>
    <xdr:to xmlns:xdr="http://schemas.openxmlformats.org/drawingml/2006/spreadsheetDrawing">
      <xdr:col>10</xdr:col>
      <xdr:colOff>165100</xdr:colOff>
      <xdr:row>96</xdr:row>
      <xdr:rowOff>90170</xdr:rowOff>
    </xdr:to>
    <xdr:sp macro="" textlink="">
      <xdr:nvSpPr>
        <xdr:cNvPr id="242" name="フローチャート: 判断 241"/>
        <xdr:cNvSpPr/>
      </xdr:nvSpPr>
      <xdr:spPr>
        <a:xfrm>
          <a:off x="1930400" y="158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81280</xdr:rowOff>
    </xdr:from>
    <xdr:ext cx="534035" cy="259080"/>
    <xdr:sp macro="" textlink="">
      <xdr:nvSpPr>
        <xdr:cNvPr id="243" name="テキスト ボックス 242"/>
        <xdr:cNvSpPr txBox="1"/>
      </xdr:nvSpPr>
      <xdr:spPr>
        <a:xfrm>
          <a:off x="1717675" y="15968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153670</xdr:rowOff>
    </xdr:from>
    <xdr:to xmlns:xdr="http://schemas.openxmlformats.org/drawingml/2006/spreadsheetDrawing">
      <xdr:col>6</xdr:col>
      <xdr:colOff>38100</xdr:colOff>
      <xdr:row>96</xdr:row>
      <xdr:rowOff>83820</xdr:rowOff>
    </xdr:to>
    <xdr:sp macro="" textlink="">
      <xdr:nvSpPr>
        <xdr:cNvPr id="244" name="フローチャート: 判断 243"/>
        <xdr:cNvSpPr/>
      </xdr:nvSpPr>
      <xdr:spPr>
        <a:xfrm>
          <a:off x="1060450" y="158699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74930</xdr:rowOff>
    </xdr:from>
    <xdr:ext cx="534035" cy="258445"/>
    <xdr:sp macro="" textlink="">
      <xdr:nvSpPr>
        <xdr:cNvPr id="245" name="テキスト ボックス 244"/>
        <xdr:cNvSpPr txBox="1"/>
      </xdr:nvSpPr>
      <xdr:spPr>
        <a:xfrm>
          <a:off x="847725" y="15962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1365" cy="259080"/>
    <xdr:sp macro="" textlink="">
      <xdr:nvSpPr>
        <xdr:cNvPr id="247" name="テキスト ボックス 246"/>
        <xdr:cNvSpPr txBox="1"/>
      </xdr:nvSpPr>
      <xdr:spPr>
        <a:xfrm>
          <a:off x="353822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8" name="テキスト ボックス 247"/>
        <xdr:cNvSpPr txBox="1"/>
      </xdr:nvSpPr>
      <xdr:spPr>
        <a:xfrm>
          <a:off x="26644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49" name="テキスト ボックス 248"/>
        <xdr:cNvSpPr txBox="1"/>
      </xdr:nvSpPr>
      <xdr:spPr>
        <a:xfrm>
          <a:off x="17945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1365" cy="259080"/>
    <xdr:sp macro="" textlink="">
      <xdr:nvSpPr>
        <xdr:cNvPr id="250" name="テキスト ボックス 249"/>
        <xdr:cNvSpPr txBox="1"/>
      </xdr:nvSpPr>
      <xdr:spPr>
        <a:xfrm>
          <a:off x="9245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136525</xdr:rowOff>
    </xdr:from>
    <xdr:to xmlns:xdr="http://schemas.openxmlformats.org/drawingml/2006/spreadsheetDrawing">
      <xdr:col>24</xdr:col>
      <xdr:colOff>114300</xdr:colOff>
      <xdr:row>97</xdr:row>
      <xdr:rowOff>66675</xdr:rowOff>
    </xdr:to>
    <xdr:sp macro="" textlink="">
      <xdr:nvSpPr>
        <xdr:cNvPr id="251" name="楕円 250"/>
        <xdr:cNvSpPr/>
      </xdr:nvSpPr>
      <xdr:spPr>
        <a:xfrm>
          <a:off x="4493260" y="1602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114935</xdr:rowOff>
    </xdr:from>
    <xdr:ext cx="534035" cy="259080"/>
    <xdr:sp macro="" textlink="">
      <xdr:nvSpPr>
        <xdr:cNvPr id="252" name="扶助費該当値テキスト"/>
        <xdr:cNvSpPr txBox="1"/>
      </xdr:nvSpPr>
      <xdr:spPr>
        <a:xfrm>
          <a:off x="4594860" y="16002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129540</xdr:rowOff>
    </xdr:from>
    <xdr:to xmlns:xdr="http://schemas.openxmlformats.org/drawingml/2006/spreadsheetDrawing">
      <xdr:col>20</xdr:col>
      <xdr:colOff>38100</xdr:colOff>
      <xdr:row>96</xdr:row>
      <xdr:rowOff>59690</xdr:rowOff>
    </xdr:to>
    <xdr:sp macro="" textlink="">
      <xdr:nvSpPr>
        <xdr:cNvPr id="253" name="楕円 252"/>
        <xdr:cNvSpPr/>
      </xdr:nvSpPr>
      <xdr:spPr>
        <a:xfrm>
          <a:off x="3674110" y="158457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50800</xdr:rowOff>
    </xdr:from>
    <xdr:ext cx="534035" cy="259080"/>
    <xdr:sp macro="" textlink="">
      <xdr:nvSpPr>
        <xdr:cNvPr id="254" name="テキスト ボックス 253"/>
        <xdr:cNvSpPr txBox="1"/>
      </xdr:nvSpPr>
      <xdr:spPr>
        <a:xfrm>
          <a:off x="3461385" y="15938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5080</xdr:rowOff>
    </xdr:from>
    <xdr:to xmlns:xdr="http://schemas.openxmlformats.org/drawingml/2006/spreadsheetDrawing">
      <xdr:col>15</xdr:col>
      <xdr:colOff>101600</xdr:colOff>
      <xdr:row>96</xdr:row>
      <xdr:rowOff>106680</xdr:rowOff>
    </xdr:to>
    <xdr:sp macro="" textlink="">
      <xdr:nvSpPr>
        <xdr:cNvPr id="255" name="楕円 254"/>
        <xdr:cNvSpPr/>
      </xdr:nvSpPr>
      <xdr:spPr>
        <a:xfrm>
          <a:off x="2800350" y="158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97790</xdr:rowOff>
    </xdr:from>
    <xdr:ext cx="534035" cy="258445"/>
    <xdr:sp macro="" textlink="">
      <xdr:nvSpPr>
        <xdr:cNvPr id="256" name="テキスト ボックス 255"/>
        <xdr:cNvSpPr txBox="1"/>
      </xdr:nvSpPr>
      <xdr:spPr>
        <a:xfrm>
          <a:off x="2591435" y="15985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134620</xdr:rowOff>
    </xdr:from>
    <xdr:to xmlns:xdr="http://schemas.openxmlformats.org/drawingml/2006/spreadsheetDrawing">
      <xdr:col>10</xdr:col>
      <xdr:colOff>165100</xdr:colOff>
      <xdr:row>96</xdr:row>
      <xdr:rowOff>64770</xdr:rowOff>
    </xdr:to>
    <xdr:sp macro="" textlink="">
      <xdr:nvSpPr>
        <xdr:cNvPr id="257" name="楕円 256"/>
        <xdr:cNvSpPr/>
      </xdr:nvSpPr>
      <xdr:spPr>
        <a:xfrm>
          <a:off x="1930400" y="158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81280</xdr:rowOff>
    </xdr:from>
    <xdr:ext cx="534035" cy="259080"/>
    <xdr:sp macro="" textlink="">
      <xdr:nvSpPr>
        <xdr:cNvPr id="258" name="テキスト ボックス 257"/>
        <xdr:cNvSpPr txBox="1"/>
      </xdr:nvSpPr>
      <xdr:spPr>
        <a:xfrm>
          <a:off x="1717675" y="15626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145415</xdr:rowOff>
    </xdr:from>
    <xdr:to xmlns:xdr="http://schemas.openxmlformats.org/drawingml/2006/spreadsheetDrawing">
      <xdr:col>6</xdr:col>
      <xdr:colOff>38100</xdr:colOff>
      <xdr:row>96</xdr:row>
      <xdr:rowOff>75565</xdr:rowOff>
    </xdr:to>
    <xdr:sp macro="" textlink="">
      <xdr:nvSpPr>
        <xdr:cNvPr id="259" name="楕円 258"/>
        <xdr:cNvSpPr/>
      </xdr:nvSpPr>
      <xdr:spPr>
        <a:xfrm>
          <a:off x="1060450" y="158616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92075</xdr:rowOff>
    </xdr:from>
    <xdr:ext cx="534035" cy="259080"/>
    <xdr:sp macro="" textlink="">
      <xdr:nvSpPr>
        <xdr:cNvPr id="260" name="テキスト ボックス 259"/>
        <xdr:cNvSpPr txBox="1"/>
      </xdr:nvSpPr>
      <xdr:spPr>
        <a:xfrm>
          <a:off x="847725" y="15636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5976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5976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5946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5946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714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714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153,302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68" name="正方形/長方形 267"/>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69" name="テキスト ボックス 268"/>
        <xdr:cNvSpPr txBox="1"/>
      </xdr:nvSpPr>
      <xdr:spPr>
        <a:xfrm>
          <a:off x="643636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83185</xdr:rowOff>
    </xdr:from>
    <xdr:to xmlns:xdr="http://schemas.openxmlformats.org/drawingml/2006/spreadsheetDrawing">
      <xdr:col>59</xdr:col>
      <xdr:colOff>50800</xdr:colOff>
      <xdr:row>41</xdr:row>
      <xdr:rowOff>83185</xdr:rowOff>
    </xdr:to>
    <xdr:cxnSp macro="">
      <xdr:nvCxnSpPr>
        <xdr:cNvPr id="270" name="直線コネクタ 269"/>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1" name="直線コネクタ 270"/>
        <xdr:cNvCxnSpPr/>
      </xdr:nvCxnSpPr>
      <xdr:spPr>
        <a:xfrm>
          <a:off x="6474460" y="6419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165100</xdr:rowOff>
    </xdr:from>
    <xdr:ext cx="248920" cy="259080"/>
    <xdr:sp macro="" textlink="">
      <xdr:nvSpPr>
        <xdr:cNvPr id="272" name="テキスト ボックス 271"/>
        <xdr:cNvSpPr txBox="1"/>
      </xdr:nvSpPr>
      <xdr:spPr>
        <a:xfrm>
          <a:off x="6229350" y="62801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3" name="直線コネクタ 272"/>
        <xdr:cNvCxnSpPr/>
      </xdr:nvCxnSpPr>
      <xdr:spPr>
        <a:xfrm>
          <a:off x="6474460" y="5975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5630" cy="258445"/>
    <xdr:sp macro="" textlink="">
      <xdr:nvSpPr>
        <xdr:cNvPr id="274" name="テキスト ボックス 273"/>
        <xdr:cNvSpPr txBox="1"/>
      </xdr:nvSpPr>
      <xdr:spPr>
        <a:xfrm>
          <a:off x="5890260" y="58394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83185</xdr:rowOff>
    </xdr:from>
    <xdr:to xmlns:xdr="http://schemas.openxmlformats.org/drawingml/2006/spreadsheetDrawing">
      <xdr:col>59</xdr:col>
      <xdr:colOff>50800</xdr:colOff>
      <xdr:row>33</xdr:row>
      <xdr:rowOff>83185</xdr:rowOff>
    </xdr:to>
    <xdr:cxnSp macro="">
      <xdr:nvCxnSpPr>
        <xdr:cNvPr id="275" name="直線コネクタ 274"/>
        <xdr:cNvCxnSpPr/>
      </xdr:nvCxnSpPr>
      <xdr:spPr>
        <a:xfrm>
          <a:off x="6474460" y="55378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5630" cy="259080"/>
    <xdr:sp macro="" textlink="">
      <xdr:nvSpPr>
        <xdr:cNvPr id="276" name="テキスト ボックス 275"/>
        <xdr:cNvSpPr txBox="1"/>
      </xdr:nvSpPr>
      <xdr:spPr>
        <a:xfrm>
          <a:off x="5890260" y="54013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7" name="直線コネクタ 276"/>
        <xdr:cNvCxnSpPr/>
      </xdr:nvCxnSpPr>
      <xdr:spPr>
        <a:xfrm>
          <a:off x="6474460" y="5099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165100</xdr:rowOff>
    </xdr:from>
    <xdr:ext cx="595630" cy="259080"/>
    <xdr:sp macro="" textlink="">
      <xdr:nvSpPr>
        <xdr:cNvPr id="278" name="テキスト ボックス 277"/>
        <xdr:cNvSpPr txBox="1"/>
      </xdr:nvSpPr>
      <xdr:spPr>
        <a:xfrm>
          <a:off x="5890260" y="4959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8445"/>
    <xdr:sp macro="" textlink="">
      <xdr:nvSpPr>
        <xdr:cNvPr id="280" name="テキスト ボックス 279"/>
        <xdr:cNvSpPr txBox="1"/>
      </xdr:nvSpPr>
      <xdr:spPr>
        <a:xfrm>
          <a:off x="5890260" y="4518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81" name="補助費等グラフ枠"/>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31</xdr:row>
      <xdr:rowOff>45085</xdr:rowOff>
    </xdr:from>
    <xdr:to xmlns:xdr="http://schemas.openxmlformats.org/drawingml/2006/spreadsheetDrawing">
      <xdr:col>54</xdr:col>
      <xdr:colOff>186690</xdr:colOff>
      <xdr:row>34</xdr:row>
      <xdr:rowOff>151130</xdr:rowOff>
    </xdr:to>
    <xdr:cxnSp macro="">
      <xdr:nvCxnSpPr>
        <xdr:cNvPr id="282" name="直線コネクタ 281"/>
        <xdr:cNvCxnSpPr/>
      </xdr:nvCxnSpPr>
      <xdr:spPr>
        <a:xfrm flipV="1">
          <a:off x="10267950" y="5169535"/>
          <a:ext cx="0" cy="601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154940</xdr:rowOff>
    </xdr:from>
    <xdr:ext cx="598170" cy="258445"/>
    <xdr:sp macro="" textlink="">
      <xdr:nvSpPr>
        <xdr:cNvPr id="283" name="補助費等最小値テキスト"/>
        <xdr:cNvSpPr txBox="1"/>
      </xdr:nvSpPr>
      <xdr:spPr>
        <a:xfrm>
          <a:off x="10318750" y="5774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151130</xdr:rowOff>
    </xdr:from>
    <xdr:to xmlns:xdr="http://schemas.openxmlformats.org/drawingml/2006/spreadsheetDrawing">
      <xdr:col>55</xdr:col>
      <xdr:colOff>88900</xdr:colOff>
      <xdr:row>34</xdr:row>
      <xdr:rowOff>151130</xdr:rowOff>
    </xdr:to>
    <xdr:cxnSp macro="">
      <xdr:nvCxnSpPr>
        <xdr:cNvPr id="284" name="直線コネクタ 283"/>
        <xdr:cNvCxnSpPr/>
      </xdr:nvCxnSpPr>
      <xdr:spPr>
        <a:xfrm>
          <a:off x="10182860" y="57708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163195</xdr:rowOff>
    </xdr:from>
    <xdr:ext cx="598170" cy="258445"/>
    <xdr:sp macro="" textlink="">
      <xdr:nvSpPr>
        <xdr:cNvPr id="285" name="補助費等最大値テキスト"/>
        <xdr:cNvSpPr txBox="1"/>
      </xdr:nvSpPr>
      <xdr:spPr>
        <a:xfrm>
          <a:off x="10318750" y="4957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45085</xdr:rowOff>
    </xdr:from>
    <xdr:to xmlns:xdr="http://schemas.openxmlformats.org/drawingml/2006/spreadsheetDrawing">
      <xdr:col>55</xdr:col>
      <xdr:colOff>88900</xdr:colOff>
      <xdr:row>31</xdr:row>
      <xdr:rowOff>45085</xdr:rowOff>
    </xdr:to>
    <xdr:cxnSp macro="">
      <xdr:nvCxnSpPr>
        <xdr:cNvPr id="286" name="直線コネクタ 285"/>
        <xdr:cNvCxnSpPr/>
      </xdr:nvCxnSpPr>
      <xdr:spPr>
        <a:xfrm>
          <a:off x="10182860" y="51695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21590</xdr:rowOff>
    </xdr:from>
    <xdr:to xmlns:xdr="http://schemas.openxmlformats.org/drawingml/2006/spreadsheetDrawing">
      <xdr:col>55</xdr:col>
      <xdr:colOff>0</xdr:colOff>
      <xdr:row>37</xdr:row>
      <xdr:rowOff>57150</xdr:rowOff>
    </xdr:to>
    <xdr:cxnSp macro="">
      <xdr:nvCxnSpPr>
        <xdr:cNvPr id="287" name="直線コネクタ 286"/>
        <xdr:cNvCxnSpPr/>
      </xdr:nvCxnSpPr>
      <xdr:spPr>
        <a:xfrm flipV="1">
          <a:off x="9448800" y="5641340"/>
          <a:ext cx="819150" cy="530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69850</xdr:rowOff>
    </xdr:from>
    <xdr:ext cx="598170" cy="259080"/>
    <xdr:sp macro="" textlink="">
      <xdr:nvSpPr>
        <xdr:cNvPr id="288" name="補助費等平均値テキスト"/>
        <xdr:cNvSpPr txBox="1"/>
      </xdr:nvSpPr>
      <xdr:spPr>
        <a:xfrm>
          <a:off x="10318750" y="535940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46990</xdr:rowOff>
    </xdr:from>
    <xdr:to xmlns:xdr="http://schemas.openxmlformats.org/drawingml/2006/spreadsheetDrawing">
      <xdr:col>55</xdr:col>
      <xdr:colOff>50800</xdr:colOff>
      <xdr:row>33</xdr:row>
      <xdr:rowOff>149225</xdr:rowOff>
    </xdr:to>
    <xdr:sp macro="" textlink="">
      <xdr:nvSpPr>
        <xdr:cNvPr id="289" name="フローチャート: 判断 288"/>
        <xdr:cNvSpPr/>
      </xdr:nvSpPr>
      <xdr:spPr>
        <a:xfrm>
          <a:off x="10220960" y="5501640"/>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57150</xdr:rowOff>
    </xdr:from>
    <xdr:to xmlns:xdr="http://schemas.openxmlformats.org/drawingml/2006/spreadsheetDrawing">
      <xdr:col>50</xdr:col>
      <xdr:colOff>114300</xdr:colOff>
      <xdr:row>37</xdr:row>
      <xdr:rowOff>83185</xdr:rowOff>
    </xdr:to>
    <xdr:cxnSp macro="">
      <xdr:nvCxnSpPr>
        <xdr:cNvPr id="290" name="直線コネクタ 289"/>
        <xdr:cNvCxnSpPr/>
      </xdr:nvCxnSpPr>
      <xdr:spPr>
        <a:xfrm flipV="1">
          <a:off x="8578850" y="6172200"/>
          <a:ext cx="8699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24130</xdr:rowOff>
    </xdr:from>
    <xdr:to xmlns:xdr="http://schemas.openxmlformats.org/drawingml/2006/spreadsheetDrawing">
      <xdr:col>50</xdr:col>
      <xdr:colOff>165100</xdr:colOff>
      <xdr:row>36</xdr:row>
      <xdr:rowOff>125730</xdr:rowOff>
    </xdr:to>
    <xdr:sp macro="" textlink="">
      <xdr:nvSpPr>
        <xdr:cNvPr id="291" name="フローチャート: 判断 290"/>
        <xdr:cNvSpPr/>
      </xdr:nvSpPr>
      <xdr:spPr>
        <a:xfrm>
          <a:off x="9398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142240</xdr:rowOff>
    </xdr:from>
    <xdr:ext cx="534035" cy="259080"/>
    <xdr:sp macro="" textlink="">
      <xdr:nvSpPr>
        <xdr:cNvPr id="292" name="テキスト ボックス 291"/>
        <xdr:cNvSpPr txBox="1"/>
      </xdr:nvSpPr>
      <xdr:spPr>
        <a:xfrm>
          <a:off x="9185275" y="5761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71755</xdr:rowOff>
    </xdr:from>
    <xdr:to xmlns:xdr="http://schemas.openxmlformats.org/drawingml/2006/spreadsheetDrawing">
      <xdr:col>45</xdr:col>
      <xdr:colOff>177800</xdr:colOff>
      <xdr:row>37</xdr:row>
      <xdr:rowOff>83185</xdr:rowOff>
    </xdr:to>
    <xdr:cxnSp macro="">
      <xdr:nvCxnSpPr>
        <xdr:cNvPr id="293" name="直線コネクタ 292"/>
        <xdr:cNvCxnSpPr/>
      </xdr:nvCxnSpPr>
      <xdr:spPr>
        <a:xfrm>
          <a:off x="7705090" y="6186805"/>
          <a:ext cx="87376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158750</xdr:rowOff>
    </xdr:from>
    <xdr:to xmlns:xdr="http://schemas.openxmlformats.org/drawingml/2006/spreadsheetDrawing">
      <xdr:col>46</xdr:col>
      <xdr:colOff>38100</xdr:colOff>
      <xdr:row>36</xdr:row>
      <xdr:rowOff>88900</xdr:rowOff>
    </xdr:to>
    <xdr:sp macro="" textlink="">
      <xdr:nvSpPr>
        <xdr:cNvPr id="294" name="フローチャート: 判断 293"/>
        <xdr:cNvSpPr/>
      </xdr:nvSpPr>
      <xdr:spPr>
        <a:xfrm>
          <a:off x="8528050" y="594360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105410</xdr:rowOff>
    </xdr:from>
    <xdr:ext cx="534035" cy="259080"/>
    <xdr:sp macro="" textlink="">
      <xdr:nvSpPr>
        <xdr:cNvPr id="295" name="テキスト ボックス 294"/>
        <xdr:cNvSpPr txBox="1"/>
      </xdr:nvSpPr>
      <xdr:spPr>
        <a:xfrm>
          <a:off x="8315325" y="5725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71755</xdr:rowOff>
    </xdr:from>
    <xdr:to xmlns:xdr="http://schemas.openxmlformats.org/drawingml/2006/spreadsheetDrawing">
      <xdr:col>41</xdr:col>
      <xdr:colOff>50800</xdr:colOff>
      <xdr:row>37</xdr:row>
      <xdr:rowOff>114935</xdr:rowOff>
    </xdr:to>
    <xdr:cxnSp macro="">
      <xdr:nvCxnSpPr>
        <xdr:cNvPr id="296" name="直線コネクタ 295"/>
        <xdr:cNvCxnSpPr/>
      </xdr:nvCxnSpPr>
      <xdr:spPr>
        <a:xfrm flipV="1">
          <a:off x="6835140" y="6186805"/>
          <a:ext cx="8699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67945</xdr:rowOff>
    </xdr:from>
    <xdr:to xmlns:xdr="http://schemas.openxmlformats.org/drawingml/2006/spreadsheetDrawing">
      <xdr:col>41</xdr:col>
      <xdr:colOff>101600</xdr:colOff>
      <xdr:row>36</xdr:row>
      <xdr:rowOff>165100</xdr:rowOff>
    </xdr:to>
    <xdr:sp macro="" textlink="">
      <xdr:nvSpPr>
        <xdr:cNvPr id="297" name="フローチャート: 判断 296"/>
        <xdr:cNvSpPr/>
      </xdr:nvSpPr>
      <xdr:spPr>
        <a:xfrm>
          <a:off x="7654290" y="601789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14605</xdr:rowOff>
    </xdr:from>
    <xdr:ext cx="534035" cy="259080"/>
    <xdr:sp macro="" textlink="">
      <xdr:nvSpPr>
        <xdr:cNvPr id="298" name="テキスト ボックス 297"/>
        <xdr:cNvSpPr txBox="1"/>
      </xdr:nvSpPr>
      <xdr:spPr>
        <a:xfrm>
          <a:off x="7445375" y="5799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79375</xdr:rowOff>
    </xdr:from>
    <xdr:to xmlns:xdr="http://schemas.openxmlformats.org/drawingml/2006/spreadsheetDrawing">
      <xdr:col>36</xdr:col>
      <xdr:colOff>165100</xdr:colOff>
      <xdr:row>37</xdr:row>
      <xdr:rowOff>9525</xdr:rowOff>
    </xdr:to>
    <xdr:sp macro="" textlink="">
      <xdr:nvSpPr>
        <xdr:cNvPr id="299" name="フローチャート: 判断 298"/>
        <xdr:cNvSpPr/>
      </xdr:nvSpPr>
      <xdr:spPr>
        <a:xfrm>
          <a:off x="6784340" y="60293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26035</xdr:rowOff>
    </xdr:from>
    <xdr:ext cx="534035" cy="258445"/>
    <xdr:sp macro="" textlink="">
      <xdr:nvSpPr>
        <xdr:cNvPr id="300" name="テキスト ボックス 299"/>
        <xdr:cNvSpPr txBox="1"/>
      </xdr:nvSpPr>
      <xdr:spPr>
        <a:xfrm>
          <a:off x="6571615" y="5810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02" name="テキスト ボックス 301"/>
        <xdr:cNvSpPr txBox="1"/>
      </xdr:nvSpPr>
      <xdr:spPr>
        <a:xfrm>
          <a:off x="92621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1365" cy="259080"/>
    <xdr:sp macro="" textlink="">
      <xdr:nvSpPr>
        <xdr:cNvPr id="303" name="テキスト ボックス 302"/>
        <xdr:cNvSpPr txBox="1"/>
      </xdr:nvSpPr>
      <xdr:spPr>
        <a:xfrm>
          <a:off x="83921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4" name="テキスト ボックス 303"/>
        <xdr:cNvSpPr txBox="1"/>
      </xdr:nvSpPr>
      <xdr:spPr>
        <a:xfrm>
          <a:off x="75184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05" name="テキスト ボックス 304"/>
        <xdr:cNvSpPr txBox="1"/>
      </xdr:nvSpPr>
      <xdr:spPr>
        <a:xfrm>
          <a:off x="66484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142240</xdr:rowOff>
    </xdr:from>
    <xdr:to xmlns:xdr="http://schemas.openxmlformats.org/drawingml/2006/spreadsheetDrawing">
      <xdr:col>55</xdr:col>
      <xdr:colOff>50800</xdr:colOff>
      <xdr:row>34</xdr:row>
      <xdr:rowOff>72390</xdr:rowOff>
    </xdr:to>
    <xdr:sp macro="" textlink="">
      <xdr:nvSpPr>
        <xdr:cNvPr id="306" name="楕円 305"/>
        <xdr:cNvSpPr/>
      </xdr:nvSpPr>
      <xdr:spPr>
        <a:xfrm>
          <a:off x="10220960" y="559689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120650</xdr:rowOff>
    </xdr:from>
    <xdr:ext cx="598170" cy="258445"/>
    <xdr:sp macro="" textlink="">
      <xdr:nvSpPr>
        <xdr:cNvPr id="307" name="補助費等該当値テキスト"/>
        <xdr:cNvSpPr txBox="1"/>
      </xdr:nvSpPr>
      <xdr:spPr>
        <a:xfrm>
          <a:off x="10318750" y="5575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6350</xdr:rowOff>
    </xdr:from>
    <xdr:to xmlns:xdr="http://schemas.openxmlformats.org/drawingml/2006/spreadsheetDrawing">
      <xdr:col>50</xdr:col>
      <xdr:colOff>165100</xdr:colOff>
      <xdr:row>37</xdr:row>
      <xdr:rowOff>107950</xdr:rowOff>
    </xdr:to>
    <xdr:sp macro="" textlink="">
      <xdr:nvSpPr>
        <xdr:cNvPr id="308" name="楕円 307"/>
        <xdr:cNvSpPr/>
      </xdr:nvSpPr>
      <xdr:spPr>
        <a:xfrm>
          <a:off x="9398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99060</xdr:rowOff>
    </xdr:from>
    <xdr:ext cx="534035" cy="259080"/>
    <xdr:sp macro="" textlink="">
      <xdr:nvSpPr>
        <xdr:cNvPr id="309" name="テキスト ボックス 308"/>
        <xdr:cNvSpPr txBox="1"/>
      </xdr:nvSpPr>
      <xdr:spPr>
        <a:xfrm>
          <a:off x="9185275" y="6214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32385</xdr:rowOff>
    </xdr:from>
    <xdr:to xmlns:xdr="http://schemas.openxmlformats.org/drawingml/2006/spreadsheetDrawing">
      <xdr:col>46</xdr:col>
      <xdr:colOff>38100</xdr:colOff>
      <xdr:row>37</xdr:row>
      <xdr:rowOff>133985</xdr:rowOff>
    </xdr:to>
    <xdr:sp macro="" textlink="">
      <xdr:nvSpPr>
        <xdr:cNvPr id="310" name="楕円 309"/>
        <xdr:cNvSpPr/>
      </xdr:nvSpPr>
      <xdr:spPr>
        <a:xfrm>
          <a:off x="8528050" y="61474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125095</xdr:rowOff>
    </xdr:from>
    <xdr:ext cx="534035" cy="258445"/>
    <xdr:sp macro="" textlink="">
      <xdr:nvSpPr>
        <xdr:cNvPr id="311" name="テキスト ボックス 310"/>
        <xdr:cNvSpPr txBox="1"/>
      </xdr:nvSpPr>
      <xdr:spPr>
        <a:xfrm>
          <a:off x="8315325" y="6240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20955</xdr:rowOff>
    </xdr:from>
    <xdr:to xmlns:xdr="http://schemas.openxmlformats.org/drawingml/2006/spreadsheetDrawing">
      <xdr:col>41</xdr:col>
      <xdr:colOff>101600</xdr:colOff>
      <xdr:row>37</xdr:row>
      <xdr:rowOff>122555</xdr:rowOff>
    </xdr:to>
    <xdr:sp macro="" textlink="">
      <xdr:nvSpPr>
        <xdr:cNvPr id="312" name="楕円 311"/>
        <xdr:cNvSpPr/>
      </xdr:nvSpPr>
      <xdr:spPr>
        <a:xfrm>
          <a:off x="7654290" y="61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113665</xdr:rowOff>
    </xdr:from>
    <xdr:ext cx="534035" cy="259080"/>
    <xdr:sp macro="" textlink="">
      <xdr:nvSpPr>
        <xdr:cNvPr id="313" name="テキスト ボックス 312"/>
        <xdr:cNvSpPr txBox="1"/>
      </xdr:nvSpPr>
      <xdr:spPr>
        <a:xfrm>
          <a:off x="7445375" y="6228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64135</xdr:rowOff>
    </xdr:from>
    <xdr:to xmlns:xdr="http://schemas.openxmlformats.org/drawingml/2006/spreadsheetDrawing">
      <xdr:col>36</xdr:col>
      <xdr:colOff>165100</xdr:colOff>
      <xdr:row>37</xdr:row>
      <xdr:rowOff>165100</xdr:rowOff>
    </xdr:to>
    <xdr:sp macro="" textlink="">
      <xdr:nvSpPr>
        <xdr:cNvPr id="314" name="楕円 313"/>
        <xdr:cNvSpPr/>
      </xdr:nvSpPr>
      <xdr:spPr>
        <a:xfrm>
          <a:off x="6784340" y="61791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157480</xdr:rowOff>
    </xdr:from>
    <xdr:ext cx="534035" cy="258445"/>
    <xdr:sp macro="" textlink="">
      <xdr:nvSpPr>
        <xdr:cNvPr id="315" name="テキスト ボックス 314"/>
        <xdr:cNvSpPr txBox="1"/>
      </xdr:nvSpPr>
      <xdr:spPr>
        <a:xfrm>
          <a:off x="6571615" y="6272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7" name="正方形/長方形 316"/>
        <xdr:cNvSpPr/>
      </xdr:nvSpPr>
      <xdr:spPr>
        <a:xfrm>
          <a:off x="65976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5976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9" name="正方形/長方形 318"/>
        <xdr:cNvSpPr/>
      </xdr:nvSpPr>
      <xdr:spPr>
        <a:xfrm>
          <a:off x="75946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75946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1" name="正方形/長方形 320"/>
        <xdr:cNvSpPr/>
      </xdr:nvSpPr>
      <xdr:spPr>
        <a:xfrm>
          <a:off x="8714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714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23" name="正方形/長方形 322"/>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24" name="テキスト ボックス 323"/>
        <xdr:cNvSpPr txBox="1"/>
      </xdr:nvSpPr>
      <xdr:spPr>
        <a:xfrm>
          <a:off x="643636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83185</xdr:rowOff>
    </xdr:from>
    <xdr:to xmlns:xdr="http://schemas.openxmlformats.org/drawingml/2006/spreadsheetDrawing">
      <xdr:col>59</xdr:col>
      <xdr:colOff>50800</xdr:colOff>
      <xdr:row>61</xdr:row>
      <xdr:rowOff>83185</xdr:rowOff>
    </xdr:to>
    <xdr:cxnSp macro="">
      <xdr:nvCxnSpPr>
        <xdr:cNvPr id="325" name="直線コネクタ 324"/>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6" name="直線コネクタ 325"/>
        <xdr:cNvCxnSpPr/>
      </xdr:nvCxnSpPr>
      <xdr:spPr>
        <a:xfrm>
          <a:off x="6474460" y="9721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165100</xdr:rowOff>
    </xdr:from>
    <xdr:ext cx="248920" cy="259080"/>
    <xdr:sp macro="" textlink="">
      <xdr:nvSpPr>
        <xdr:cNvPr id="327" name="テキスト ボックス 326"/>
        <xdr:cNvSpPr txBox="1"/>
      </xdr:nvSpPr>
      <xdr:spPr>
        <a:xfrm>
          <a:off x="6229350" y="95821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8" name="直線コネクタ 327"/>
        <xdr:cNvCxnSpPr/>
      </xdr:nvCxnSpPr>
      <xdr:spPr>
        <a:xfrm>
          <a:off x="6474460" y="9277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5630" cy="258445"/>
    <xdr:sp macro="" textlink="">
      <xdr:nvSpPr>
        <xdr:cNvPr id="329" name="テキスト ボックス 328"/>
        <xdr:cNvSpPr txBox="1"/>
      </xdr:nvSpPr>
      <xdr:spPr>
        <a:xfrm>
          <a:off x="5890260" y="91414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83185</xdr:rowOff>
    </xdr:from>
    <xdr:to xmlns:xdr="http://schemas.openxmlformats.org/drawingml/2006/spreadsheetDrawing">
      <xdr:col>59</xdr:col>
      <xdr:colOff>50800</xdr:colOff>
      <xdr:row>53</xdr:row>
      <xdr:rowOff>83185</xdr:rowOff>
    </xdr:to>
    <xdr:cxnSp macro="">
      <xdr:nvCxnSpPr>
        <xdr:cNvPr id="330" name="直線コネクタ 329"/>
        <xdr:cNvCxnSpPr/>
      </xdr:nvCxnSpPr>
      <xdr:spPr>
        <a:xfrm>
          <a:off x="6474460" y="88398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5630" cy="259080"/>
    <xdr:sp macro="" textlink="">
      <xdr:nvSpPr>
        <xdr:cNvPr id="331" name="テキスト ボックス 330"/>
        <xdr:cNvSpPr txBox="1"/>
      </xdr:nvSpPr>
      <xdr:spPr>
        <a:xfrm>
          <a:off x="5890260" y="87033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2" name="直線コネクタ 331"/>
        <xdr:cNvCxnSpPr/>
      </xdr:nvCxnSpPr>
      <xdr:spPr>
        <a:xfrm>
          <a:off x="6474460" y="8401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165100</xdr:rowOff>
    </xdr:from>
    <xdr:ext cx="595630" cy="259080"/>
    <xdr:sp macro="" textlink="">
      <xdr:nvSpPr>
        <xdr:cNvPr id="333" name="テキスト ボックス 332"/>
        <xdr:cNvSpPr txBox="1"/>
      </xdr:nvSpPr>
      <xdr:spPr>
        <a:xfrm>
          <a:off x="5890260" y="8261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4" name="直線コネクタ 333"/>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35" name="テキスト ボックス 334"/>
        <xdr:cNvSpPr txBox="1"/>
      </xdr:nvSpPr>
      <xdr:spPr>
        <a:xfrm>
          <a:off x="5890260" y="7820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36" name="普通建設事業費グラフ枠"/>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52</xdr:row>
      <xdr:rowOff>1905</xdr:rowOff>
    </xdr:from>
    <xdr:to xmlns:xdr="http://schemas.openxmlformats.org/drawingml/2006/spreadsheetDrawing">
      <xdr:col>54</xdr:col>
      <xdr:colOff>186690</xdr:colOff>
      <xdr:row>58</xdr:row>
      <xdr:rowOff>24765</xdr:rowOff>
    </xdr:to>
    <xdr:cxnSp macro="">
      <xdr:nvCxnSpPr>
        <xdr:cNvPr id="337" name="直線コネクタ 336"/>
        <xdr:cNvCxnSpPr/>
      </xdr:nvCxnSpPr>
      <xdr:spPr>
        <a:xfrm flipV="1">
          <a:off x="10267950" y="8593455"/>
          <a:ext cx="0" cy="1013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28575</xdr:rowOff>
    </xdr:from>
    <xdr:ext cx="534035" cy="258445"/>
    <xdr:sp macro="" textlink="">
      <xdr:nvSpPr>
        <xdr:cNvPr id="338" name="普通建設事業費最小値テキスト"/>
        <xdr:cNvSpPr txBox="1"/>
      </xdr:nvSpPr>
      <xdr:spPr>
        <a:xfrm>
          <a:off x="10318750" y="9610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24765</xdr:rowOff>
    </xdr:from>
    <xdr:to xmlns:xdr="http://schemas.openxmlformats.org/drawingml/2006/spreadsheetDrawing">
      <xdr:col>55</xdr:col>
      <xdr:colOff>88900</xdr:colOff>
      <xdr:row>58</xdr:row>
      <xdr:rowOff>24765</xdr:rowOff>
    </xdr:to>
    <xdr:cxnSp macro="">
      <xdr:nvCxnSpPr>
        <xdr:cNvPr id="339" name="直線コネクタ 338"/>
        <xdr:cNvCxnSpPr/>
      </xdr:nvCxnSpPr>
      <xdr:spPr>
        <a:xfrm>
          <a:off x="10182860" y="96069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120015</xdr:rowOff>
    </xdr:from>
    <xdr:ext cx="598170" cy="258445"/>
    <xdr:sp macro="" textlink="">
      <xdr:nvSpPr>
        <xdr:cNvPr id="340" name="普通建設事業費最大値テキスト"/>
        <xdr:cNvSpPr txBox="1"/>
      </xdr:nvSpPr>
      <xdr:spPr>
        <a:xfrm>
          <a:off x="10318750" y="83813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1905</xdr:rowOff>
    </xdr:from>
    <xdr:to xmlns:xdr="http://schemas.openxmlformats.org/drawingml/2006/spreadsheetDrawing">
      <xdr:col>55</xdr:col>
      <xdr:colOff>88900</xdr:colOff>
      <xdr:row>52</xdr:row>
      <xdr:rowOff>1905</xdr:rowOff>
    </xdr:to>
    <xdr:cxnSp macro="">
      <xdr:nvCxnSpPr>
        <xdr:cNvPr id="341" name="直線コネクタ 340"/>
        <xdr:cNvCxnSpPr/>
      </xdr:nvCxnSpPr>
      <xdr:spPr>
        <a:xfrm>
          <a:off x="10182860" y="85934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34290</xdr:rowOff>
    </xdr:from>
    <xdr:to xmlns:xdr="http://schemas.openxmlformats.org/drawingml/2006/spreadsheetDrawing">
      <xdr:col>55</xdr:col>
      <xdr:colOff>0</xdr:colOff>
      <xdr:row>57</xdr:row>
      <xdr:rowOff>161925</xdr:rowOff>
    </xdr:to>
    <xdr:cxnSp macro="">
      <xdr:nvCxnSpPr>
        <xdr:cNvPr id="342" name="直線コネクタ 341"/>
        <xdr:cNvCxnSpPr/>
      </xdr:nvCxnSpPr>
      <xdr:spPr>
        <a:xfrm flipV="1">
          <a:off x="9448800" y="9451340"/>
          <a:ext cx="81915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68580</xdr:rowOff>
    </xdr:from>
    <xdr:ext cx="534035" cy="259080"/>
    <xdr:sp macro="" textlink="">
      <xdr:nvSpPr>
        <xdr:cNvPr id="343" name="普通建設事業費平均値テキスト"/>
        <xdr:cNvSpPr txBox="1"/>
      </xdr:nvSpPr>
      <xdr:spPr>
        <a:xfrm>
          <a:off x="10318750" y="915543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45720</xdr:rowOff>
    </xdr:from>
    <xdr:to xmlns:xdr="http://schemas.openxmlformats.org/drawingml/2006/spreadsheetDrawing">
      <xdr:col>55</xdr:col>
      <xdr:colOff>50800</xdr:colOff>
      <xdr:row>56</xdr:row>
      <xdr:rowOff>147320</xdr:rowOff>
    </xdr:to>
    <xdr:sp macro="" textlink="">
      <xdr:nvSpPr>
        <xdr:cNvPr id="344" name="フローチャート: 判断 343"/>
        <xdr:cNvSpPr/>
      </xdr:nvSpPr>
      <xdr:spPr>
        <a:xfrm>
          <a:off x="10220960" y="92976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133985</xdr:rowOff>
    </xdr:from>
    <xdr:to xmlns:xdr="http://schemas.openxmlformats.org/drawingml/2006/spreadsheetDrawing">
      <xdr:col>50</xdr:col>
      <xdr:colOff>114300</xdr:colOff>
      <xdr:row>57</xdr:row>
      <xdr:rowOff>161925</xdr:rowOff>
    </xdr:to>
    <xdr:cxnSp macro="">
      <xdr:nvCxnSpPr>
        <xdr:cNvPr id="345" name="直線コネクタ 344"/>
        <xdr:cNvCxnSpPr/>
      </xdr:nvCxnSpPr>
      <xdr:spPr>
        <a:xfrm>
          <a:off x="8578850" y="9551035"/>
          <a:ext cx="8699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52070</xdr:rowOff>
    </xdr:from>
    <xdr:to xmlns:xdr="http://schemas.openxmlformats.org/drawingml/2006/spreadsheetDrawing">
      <xdr:col>50</xdr:col>
      <xdr:colOff>165100</xdr:colOff>
      <xdr:row>56</xdr:row>
      <xdr:rowOff>153670</xdr:rowOff>
    </xdr:to>
    <xdr:sp macro="" textlink="">
      <xdr:nvSpPr>
        <xdr:cNvPr id="346" name="フローチャート: 判断 345"/>
        <xdr:cNvSpPr/>
      </xdr:nvSpPr>
      <xdr:spPr>
        <a:xfrm>
          <a:off x="9398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165100</xdr:rowOff>
    </xdr:from>
    <xdr:ext cx="534035" cy="259080"/>
    <xdr:sp macro="" textlink="">
      <xdr:nvSpPr>
        <xdr:cNvPr id="347" name="テキスト ボックス 346"/>
        <xdr:cNvSpPr txBox="1"/>
      </xdr:nvSpPr>
      <xdr:spPr>
        <a:xfrm>
          <a:off x="9185275" y="9086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121920</xdr:rowOff>
    </xdr:from>
    <xdr:to xmlns:xdr="http://schemas.openxmlformats.org/drawingml/2006/spreadsheetDrawing">
      <xdr:col>45</xdr:col>
      <xdr:colOff>177800</xdr:colOff>
      <xdr:row>57</xdr:row>
      <xdr:rowOff>133985</xdr:rowOff>
    </xdr:to>
    <xdr:cxnSp macro="">
      <xdr:nvCxnSpPr>
        <xdr:cNvPr id="348" name="直線コネクタ 347"/>
        <xdr:cNvCxnSpPr/>
      </xdr:nvCxnSpPr>
      <xdr:spPr>
        <a:xfrm>
          <a:off x="7705090" y="9373870"/>
          <a:ext cx="87376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161925</xdr:rowOff>
    </xdr:from>
    <xdr:to xmlns:xdr="http://schemas.openxmlformats.org/drawingml/2006/spreadsheetDrawing">
      <xdr:col>46</xdr:col>
      <xdr:colOff>38100</xdr:colOff>
      <xdr:row>56</xdr:row>
      <xdr:rowOff>92075</xdr:rowOff>
    </xdr:to>
    <xdr:sp macro="" textlink="">
      <xdr:nvSpPr>
        <xdr:cNvPr id="349" name="フローチャート: 判断 348"/>
        <xdr:cNvSpPr/>
      </xdr:nvSpPr>
      <xdr:spPr>
        <a:xfrm>
          <a:off x="8528050" y="924877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109220</xdr:rowOff>
    </xdr:from>
    <xdr:ext cx="534035" cy="259080"/>
    <xdr:sp macro="" textlink="">
      <xdr:nvSpPr>
        <xdr:cNvPr id="350" name="テキスト ボックス 349"/>
        <xdr:cNvSpPr txBox="1"/>
      </xdr:nvSpPr>
      <xdr:spPr>
        <a:xfrm>
          <a:off x="8315325" y="9030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121920</xdr:rowOff>
    </xdr:from>
    <xdr:to xmlns:xdr="http://schemas.openxmlformats.org/drawingml/2006/spreadsheetDrawing">
      <xdr:col>41</xdr:col>
      <xdr:colOff>50800</xdr:colOff>
      <xdr:row>57</xdr:row>
      <xdr:rowOff>149225</xdr:rowOff>
    </xdr:to>
    <xdr:cxnSp macro="">
      <xdr:nvCxnSpPr>
        <xdr:cNvPr id="351" name="直線コネクタ 350"/>
        <xdr:cNvCxnSpPr/>
      </xdr:nvCxnSpPr>
      <xdr:spPr>
        <a:xfrm flipV="1">
          <a:off x="6835140" y="9373870"/>
          <a:ext cx="86995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151130</xdr:rowOff>
    </xdr:from>
    <xdr:to xmlns:xdr="http://schemas.openxmlformats.org/drawingml/2006/spreadsheetDrawing">
      <xdr:col>41</xdr:col>
      <xdr:colOff>101600</xdr:colOff>
      <xdr:row>56</xdr:row>
      <xdr:rowOff>81280</xdr:rowOff>
    </xdr:to>
    <xdr:sp macro="" textlink="">
      <xdr:nvSpPr>
        <xdr:cNvPr id="352" name="フローチャート: 判断 351"/>
        <xdr:cNvSpPr/>
      </xdr:nvSpPr>
      <xdr:spPr>
        <a:xfrm>
          <a:off x="7654290" y="9237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97790</xdr:rowOff>
    </xdr:from>
    <xdr:ext cx="534035" cy="258445"/>
    <xdr:sp macro="" textlink="">
      <xdr:nvSpPr>
        <xdr:cNvPr id="353" name="テキスト ボックス 352"/>
        <xdr:cNvSpPr txBox="1"/>
      </xdr:nvSpPr>
      <xdr:spPr>
        <a:xfrm>
          <a:off x="7445375" y="9019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76835</xdr:rowOff>
    </xdr:from>
    <xdr:to xmlns:xdr="http://schemas.openxmlformats.org/drawingml/2006/spreadsheetDrawing">
      <xdr:col>36</xdr:col>
      <xdr:colOff>165100</xdr:colOff>
      <xdr:row>56</xdr:row>
      <xdr:rowOff>6985</xdr:rowOff>
    </xdr:to>
    <xdr:sp macro="" textlink="">
      <xdr:nvSpPr>
        <xdr:cNvPr id="354" name="フローチャート: 判断 353"/>
        <xdr:cNvSpPr/>
      </xdr:nvSpPr>
      <xdr:spPr>
        <a:xfrm>
          <a:off x="6784340" y="9163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23495</xdr:rowOff>
    </xdr:from>
    <xdr:ext cx="598805" cy="258445"/>
    <xdr:sp macro="" textlink="">
      <xdr:nvSpPr>
        <xdr:cNvPr id="355" name="テキスト ボックス 354"/>
        <xdr:cNvSpPr txBox="1"/>
      </xdr:nvSpPr>
      <xdr:spPr>
        <a:xfrm>
          <a:off x="6539230" y="89452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6" name="テキスト ボックス 355"/>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57" name="テキスト ボックス 356"/>
        <xdr:cNvSpPr txBox="1"/>
      </xdr:nvSpPr>
      <xdr:spPr>
        <a:xfrm>
          <a:off x="92621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1365" cy="259080"/>
    <xdr:sp macro="" textlink="">
      <xdr:nvSpPr>
        <xdr:cNvPr id="358" name="テキスト ボックス 357"/>
        <xdr:cNvSpPr txBox="1"/>
      </xdr:nvSpPr>
      <xdr:spPr>
        <a:xfrm>
          <a:off x="83921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59" name="テキスト ボックス 358"/>
        <xdr:cNvSpPr txBox="1"/>
      </xdr:nvSpPr>
      <xdr:spPr>
        <a:xfrm>
          <a:off x="75184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60" name="テキスト ボックス 359"/>
        <xdr:cNvSpPr txBox="1"/>
      </xdr:nvSpPr>
      <xdr:spPr>
        <a:xfrm>
          <a:off x="66484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154940</xdr:rowOff>
    </xdr:from>
    <xdr:to xmlns:xdr="http://schemas.openxmlformats.org/drawingml/2006/spreadsheetDrawing">
      <xdr:col>55</xdr:col>
      <xdr:colOff>50800</xdr:colOff>
      <xdr:row>57</xdr:row>
      <xdr:rowOff>85090</xdr:rowOff>
    </xdr:to>
    <xdr:sp macro="" textlink="">
      <xdr:nvSpPr>
        <xdr:cNvPr id="361" name="楕円 360"/>
        <xdr:cNvSpPr/>
      </xdr:nvSpPr>
      <xdr:spPr>
        <a:xfrm>
          <a:off x="10220960" y="940689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133350</xdr:rowOff>
    </xdr:from>
    <xdr:ext cx="534035" cy="259080"/>
    <xdr:sp macro="" textlink="">
      <xdr:nvSpPr>
        <xdr:cNvPr id="362" name="普通建設事業費該当値テキスト"/>
        <xdr:cNvSpPr txBox="1"/>
      </xdr:nvSpPr>
      <xdr:spPr>
        <a:xfrm>
          <a:off x="10318750" y="9385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111125</xdr:rowOff>
    </xdr:from>
    <xdr:to xmlns:xdr="http://schemas.openxmlformats.org/drawingml/2006/spreadsheetDrawing">
      <xdr:col>50</xdr:col>
      <xdr:colOff>165100</xdr:colOff>
      <xdr:row>58</xdr:row>
      <xdr:rowOff>41275</xdr:rowOff>
    </xdr:to>
    <xdr:sp macro="" textlink="">
      <xdr:nvSpPr>
        <xdr:cNvPr id="363" name="楕円 362"/>
        <xdr:cNvSpPr/>
      </xdr:nvSpPr>
      <xdr:spPr>
        <a:xfrm>
          <a:off x="9398000" y="95281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32385</xdr:rowOff>
    </xdr:from>
    <xdr:ext cx="534035" cy="258445"/>
    <xdr:sp macro="" textlink="">
      <xdr:nvSpPr>
        <xdr:cNvPr id="364" name="テキスト ボックス 363"/>
        <xdr:cNvSpPr txBox="1"/>
      </xdr:nvSpPr>
      <xdr:spPr>
        <a:xfrm>
          <a:off x="9185275" y="9614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83185</xdr:rowOff>
    </xdr:from>
    <xdr:to xmlns:xdr="http://schemas.openxmlformats.org/drawingml/2006/spreadsheetDrawing">
      <xdr:col>46</xdr:col>
      <xdr:colOff>38100</xdr:colOff>
      <xdr:row>58</xdr:row>
      <xdr:rowOff>13335</xdr:rowOff>
    </xdr:to>
    <xdr:sp macro="" textlink="">
      <xdr:nvSpPr>
        <xdr:cNvPr id="365" name="楕円 364"/>
        <xdr:cNvSpPr/>
      </xdr:nvSpPr>
      <xdr:spPr>
        <a:xfrm>
          <a:off x="8528050" y="950023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4445</xdr:rowOff>
    </xdr:from>
    <xdr:ext cx="534035" cy="259080"/>
    <xdr:sp macro="" textlink="">
      <xdr:nvSpPr>
        <xdr:cNvPr id="366" name="テキスト ボックス 365"/>
        <xdr:cNvSpPr txBox="1"/>
      </xdr:nvSpPr>
      <xdr:spPr>
        <a:xfrm>
          <a:off x="8315325" y="9586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71120</xdr:rowOff>
    </xdr:from>
    <xdr:to xmlns:xdr="http://schemas.openxmlformats.org/drawingml/2006/spreadsheetDrawing">
      <xdr:col>41</xdr:col>
      <xdr:colOff>101600</xdr:colOff>
      <xdr:row>57</xdr:row>
      <xdr:rowOff>1270</xdr:rowOff>
    </xdr:to>
    <xdr:sp macro="" textlink="">
      <xdr:nvSpPr>
        <xdr:cNvPr id="367" name="楕円 366"/>
        <xdr:cNvSpPr/>
      </xdr:nvSpPr>
      <xdr:spPr>
        <a:xfrm>
          <a:off x="7654290" y="9323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163830</xdr:rowOff>
    </xdr:from>
    <xdr:ext cx="534035" cy="258445"/>
    <xdr:sp macro="" textlink="">
      <xdr:nvSpPr>
        <xdr:cNvPr id="368" name="テキスト ボックス 367"/>
        <xdr:cNvSpPr txBox="1"/>
      </xdr:nvSpPr>
      <xdr:spPr>
        <a:xfrm>
          <a:off x="7445375" y="9415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97790</xdr:rowOff>
    </xdr:from>
    <xdr:to xmlns:xdr="http://schemas.openxmlformats.org/drawingml/2006/spreadsheetDrawing">
      <xdr:col>36</xdr:col>
      <xdr:colOff>165100</xdr:colOff>
      <xdr:row>58</xdr:row>
      <xdr:rowOff>27940</xdr:rowOff>
    </xdr:to>
    <xdr:sp macro="" textlink="">
      <xdr:nvSpPr>
        <xdr:cNvPr id="369" name="楕円 368"/>
        <xdr:cNvSpPr/>
      </xdr:nvSpPr>
      <xdr:spPr>
        <a:xfrm>
          <a:off x="6784340" y="9514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19050</xdr:rowOff>
    </xdr:from>
    <xdr:ext cx="534035" cy="258445"/>
    <xdr:sp macro="" textlink="">
      <xdr:nvSpPr>
        <xdr:cNvPr id="370" name="テキスト ボックス 369"/>
        <xdr:cNvSpPr txBox="1"/>
      </xdr:nvSpPr>
      <xdr:spPr>
        <a:xfrm>
          <a:off x="6571615" y="9601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1" name="正方形/長方形 370"/>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2" name="正方形/長方形 371"/>
        <xdr:cNvSpPr/>
      </xdr:nvSpPr>
      <xdr:spPr>
        <a:xfrm>
          <a:off x="65976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5976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4" name="正方形/長方形 373"/>
        <xdr:cNvSpPr/>
      </xdr:nvSpPr>
      <xdr:spPr>
        <a:xfrm>
          <a:off x="75946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75946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6" name="正方形/長方形 375"/>
        <xdr:cNvSpPr/>
      </xdr:nvSpPr>
      <xdr:spPr>
        <a:xfrm>
          <a:off x="8714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714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378" name="正方形/長方形 377"/>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79" name="テキスト ボックス 378"/>
        <xdr:cNvSpPr txBox="1"/>
      </xdr:nvSpPr>
      <xdr:spPr>
        <a:xfrm>
          <a:off x="643636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83185</xdr:rowOff>
    </xdr:from>
    <xdr:to xmlns:xdr="http://schemas.openxmlformats.org/drawingml/2006/spreadsheetDrawing">
      <xdr:col>59</xdr:col>
      <xdr:colOff>50800</xdr:colOff>
      <xdr:row>81</xdr:row>
      <xdr:rowOff>83185</xdr:rowOff>
    </xdr:to>
    <xdr:cxnSp macro="">
      <xdr:nvCxnSpPr>
        <xdr:cNvPr id="380" name="直線コネクタ 379"/>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1" name="直線コネクタ 380"/>
        <xdr:cNvCxnSpPr/>
      </xdr:nvCxnSpPr>
      <xdr:spPr>
        <a:xfrm>
          <a:off x="6474460" y="13093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920" cy="259080"/>
    <xdr:sp macro="" textlink="">
      <xdr:nvSpPr>
        <xdr:cNvPr id="382" name="テキスト ボックス 381"/>
        <xdr:cNvSpPr txBox="1"/>
      </xdr:nvSpPr>
      <xdr:spPr>
        <a:xfrm>
          <a:off x="6229350" y="12957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3" name="直線コネクタ 382"/>
        <xdr:cNvCxnSpPr/>
      </xdr:nvCxnSpPr>
      <xdr:spPr>
        <a:xfrm>
          <a:off x="6474460" y="12725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9080"/>
    <xdr:sp macro="" textlink="">
      <xdr:nvSpPr>
        <xdr:cNvPr id="384" name="テキスト ボックス 383"/>
        <xdr:cNvSpPr txBox="1"/>
      </xdr:nvSpPr>
      <xdr:spPr>
        <a:xfrm>
          <a:off x="595439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5" name="直線コネクタ 384"/>
        <xdr:cNvCxnSpPr/>
      </xdr:nvCxnSpPr>
      <xdr:spPr>
        <a:xfrm>
          <a:off x="6474460" y="12363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165100</xdr:rowOff>
    </xdr:from>
    <xdr:ext cx="530860" cy="259080"/>
    <xdr:sp macro="" textlink="">
      <xdr:nvSpPr>
        <xdr:cNvPr id="386" name="テキスト ボックス 385"/>
        <xdr:cNvSpPr txBox="1"/>
      </xdr:nvSpPr>
      <xdr:spPr>
        <a:xfrm>
          <a:off x="5954395" y="12223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7" name="直線コネクタ 386"/>
        <xdr:cNvCxnSpPr/>
      </xdr:nvCxnSpPr>
      <xdr:spPr>
        <a:xfrm>
          <a:off x="6474460" y="11995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860" cy="258445"/>
    <xdr:sp macro="" textlink="">
      <xdr:nvSpPr>
        <xdr:cNvPr id="388" name="テキスト ボックス 387"/>
        <xdr:cNvSpPr txBox="1"/>
      </xdr:nvSpPr>
      <xdr:spPr>
        <a:xfrm>
          <a:off x="595439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9" name="直線コネクタ 388"/>
        <xdr:cNvCxnSpPr/>
      </xdr:nvCxnSpPr>
      <xdr:spPr>
        <a:xfrm>
          <a:off x="6474460" y="11626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0860" cy="258445"/>
    <xdr:sp macro="" textlink="">
      <xdr:nvSpPr>
        <xdr:cNvPr id="390" name="テキスト ボックス 389"/>
        <xdr:cNvSpPr txBox="1"/>
      </xdr:nvSpPr>
      <xdr:spPr>
        <a:xfrm>
          <a:off x="5954395" y="1149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1" name="直線コネクタ 390"/>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92" name="テキスト ボックス 391"/>
        <xdr:cNvSpPr txBox="1"/>
      </xdr:nvSpPr>
      <xdr:spPr>
        <a:xfrm>
          <a:off x="5890260" y="11122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393" name="普通建設事業費 （ うち新規整備　）グラフ枠"/>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70</xdr:row>
      <xdr:rowOff>111760</xdr:rowOff>
    </xdr:from>
    <xdr:to xmlns:xdr="http://schemas.openxmlformats.org/drawingml/2006/spreadsheetDrawing">
      <xdr:col>54</xdr:col>
      <xdr:colOff>186690</xdr:colOff>
      <xdr:row>79</xdr:row>
      <xdr:rowOff>44450</xdr:rowOff>
    </xdr:to>
    <xdr:cxnSp macro="">
      <xdr:nvCxnSpPr>
        <xdr:cNvPr id="394" name="直線コネクタ 393"/>
        <xdr:cNvCxnSpPr/>
      </xdr:nvCxnSpPr>
      <xdr:spPr>
        <a:xfrm flipV="1">
          <a:off x="10267950" y="11675110"/>
          <a:ext cx="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8920" cy="259080"/>
    <xdr:sp macro="" textlink="">
      <xdr:nvSpPr>
        <xdr:cNvPr id="395" name="普通建設事業費 （ うち新規整備　）最小値テキスト"/>
        <xdr:cNvSpPr txBox="1"/>
      </xdr:nvSpPr>
      <xdr:spPr>
        <a:xfrm>
          <a:off x="10318750" y="1309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6" name="直線コネクタ 395"/>
        <xdr:cNvCxnSpPr/>
      </xdr:nvCxnSpPr>
      <xdr:spPr>
        <a:xfrm>
          <a:off x="10182860" y="13093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58420</xdr:rowOff>
    </xdr:from>
    <xdr:ext cx="534035" cy="258445"/>
    <xdr:sp macro="" textlink="">
      <xdr:nvSpPr>
        <xdr:cNvPr id="397" name="普通建設事業費 （ うち新規整備　）最大値テキスト"/>
        <xdr:cNvSpPr txBox="1"/>
      </xdr:nvSpPr>
      <xdr:spPr>
        <a:xfrm>
          <a:off x="10318750" y="11456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77,458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111760</xdr:rowOff>
    </xdr:from>
    <xdr:to xmlns:xdr="http://schemas.openxmlformats.org/drawingml/2006/spreadsheetDrawing">
      <xdr:col>55</xdr:col>
      <xdr:colOff>88900</xdr:colOff>
      <xdr:row>70</xdr:row>
      <xdr:rowOff>111760</xdr:rowOff>
    </xdr:to>
    <xdr:cxnSp macro="">
      <xdr:nvCxnSpPr>
        <xdr:cNvPr id="398" name="直線コネクタ 397"/>
        <xdr:cNvCxnSpPr/>
      </xdr:nvCxnSpPr>
      <xdr:spPr>
        <a:xfrm>
          <a:off x="10182860" y="116751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54610</xdr:rowOff>
    </xdr:from>
    <xdr:to xmlns:xdr="http://schemas.openxmlformats.org/drawingml/2006/spreadsheetDrawing">
      <xdr:col>55</xdr:col>
      <xdr:colOff>0</xdr:colOff>
      <xdr:row>78</xdr:row>
      <xdr:rowOff>4445</xdr:rowOff>
    </xdr:to>
    <xdr:cxnSp macro="">
      <xdr:nvCxnSpPr>
        <xdr:cNvPr id="399" name="直線コネクタ 398"/>
        <xdr:cNvCxnSpPr/>
      </xdr:nvCxnSpPr>
      <xdr:spPr>
        <a:xfrm flipV="1">
          <a:off x="9448800" y="12773660"/>
          <a:ext cx="81915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45085</xdr:rowOff>
    </xdr:from>
    <xdr:ext cx="534035" cy="259080"/>
    <xdr:sp macro="" textlink="">
      <xdr:nvSpPr>
        <xdr:cNvPr id="400" name="普通建設事業費 （ うち新規整備　）平均値テキスト"/>
        <xdr:cNvSpPr txBox="1"/>
      </xdr:nvSpPr>
      <xdr:spPr>
        <a:xfrm>
          <a:off x="10318750" y="1276413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66675</xdr:rowOff>
    </xdr:from>
    <xdr:to xmlns:xdr="http://schemas.openxmlformats.org/drawingml/2006/spreadsheetDrawing">
      <xdr:col>55</xdr:col>
      <xdr:colOff>50800</xdr:colOff>
      <xdr:row>77</xdr:row>
      <xdr:rowOff>165100</xdr:rowOff>
    </xdr:to>
    <xdr:sp macro="" textlink="">
      <xdr:nvSpPr>
        <xdr:cNvPr id="401" name="フローチャート: 判断 400"/>
        <xdr:cNvSpPr/>
      </xdr:nvSpPr>
      <xdr:spPr>
        <a:xfrm>
          <a:off x="10220960" y="12785725"/>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114935</xdr:rowOff>
    </xdr:from>
    <xdr:to xmlns:xdr="http://schemas.openxmlformats.org/drawingml/2006/spreadsheetDrawing">
      <xdr:col>50</xdr:col>
      <xdr:colOff>114300</xdr:colOff>
      <xdr:row>78</xdr:row>
      <xdr:rowOff>4445</xdr:rowOff>
    </xdr:to>
    <xdr:cxnSp macro="">
      <xdr:nvCxnSpPr>
        <xdr:cNvPr id="402" name="直線コネクタ 401"/>
        <xdr:cNvCxnSpPr/>
      </xdr:nvCxnSpPr>
      <xdr:spPr>
        <a:xfrm>
          <a:off x="8578850" y="12833985"/>
          <a:ext cx="8699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67310</xdr:rowOff>
    </xdr:from>
    <xdr:to xmlns:xdr="http://schemas.openxmlformats.org/drawingml/2006/spreadsheetDrawing">
      <xdr:col>50</xdr:col>
      <xdr:colOff>165100</xdr:colOff>
      <xdr:row>75</xdr:row>
      <xdr:rowOff>165100</xdr:rowOff>
    </xdr:to>
    <xdr:sp macro="" textlink="">
      <xdr:nvSpPr>
        <xdr:cNvPr id="403" name="フローチャート: 判断 402"/>
        <xdr:cNvSpPr/>
      </xdr:nvSpPr>
      <xdr:spPr>
        <a:xfrm>
          <a:off x="9398000" y="1245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13970</xdr:rowOff>
    </xdr:from>
    <xdr:ext cx="534035" cy="259080"/>
    <xdr:sp macro="" textlink="">
      <xdr:nvSpPr>
        <xdr:cNvPr id="404" name="テキスト ボックス 403"/>
        <xdr:cNvSpPr txBox="1"/>
      </xdr:nvSpPr>
      <xdr:spPr>
        <a:xfrm>
          <a:off x="9185275" y="12237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71</xdr:row>
      <xdr:rowOff>153035</xdr:rowOff>
    </xdr:from>
    <xdr:to xmlns:xdr="http://schemas.openxmlformats.org/drawingml/2006/spreadsheetDrawing">
      <xdr:col>45</xdr:col>
      <xdr:colOff>177800</xdr:colOff>
      <xdr:row>77</xdr:row>
      <xdr:rowOff>114935</xdr:rowOff>
    </xdr:to>
    <xdr:cxnSp macro="">
      <xdr:nvCxnSpPr>
        <xdr:cNvPr id="405" name="直線コネクタ 404"/>
        <xdr:cNvCxnSpPr/>
      </xdr:nvCxnSpPr>
      <xdr:spPr>
        <a:xfrm>
          <a:off x="7705090" y="11881485"/>
          <a:ext cx="873760" cy="952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73</xdr:row>
      <xdr:rowOff>151765</xdr:rowOff>
    </xdr:from>
    <xdr:to xmlns:xdr="http://schemas.openxmlformats.org/drawingml/2006/spreadsheetDrawing">
      <xdr:col>46</xdr:col>
      <xdr:colOff>38100</xdr:colOff>
      <xdr:row>74</xdr:row>
      <xdr:rowOff>81915</xdr:rowOff>
    </xdr:to>
    <xdr:sp macro="" textlink="">
      <xdr:nvSpPr>
        <xdr:cNvPr id="406" name="フローチャート: 判断 405"/>
        <xdr:cNvSpPr/>
      </xdr:nvSpPr>
      <xdr:spPr>
        <a:xfrm>
          <a:off x="8528050" y="1221041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72</xdr:row>
      <xdr:rowOff>98425</xdr:rowOff>
    </xdr:from>
    <xdr:ext cx="534035" cy="258445"/>
    <xdr:sp macro="" textlink="">
      <xdr:nvSpPr>
        <xdr:cNvPr id="407" name="テキスト ボックス 406"/>
        <xdr:cNvSpPr txBox="1"/>
      </xdr:nvSpPr>
      <xdr:spPr>
        <a:xfrm>
          <a:off x="8315325" y="11991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71</xdr:row>
      <xdr:rowOff>153035</xdr:rowOff>
    </xdr:from>
    <xdr:to xmlns:xdr="http://schemas.openxmlformats.org/drawingml/2006/spreadsheetDrawing">
      <xdr:col>41</xdr:col>
      <xdr:colOff>50800</xdr:colOff>
      <xdr:row>77</xdr:row>
      <xdr:rowOff>129540</xdr:rowOff>
    </xdr:to>
    <xdr:cxnSp macro="">
      <xdr:nvCxnSpPr>
        <xdr:cNvPr id="408" name="直線コネクタ 407"/>
        <xdr:cNvCxnSpPr/>
      </xdr:nvCxnSpPr>
      <xdr:spPr>
        <a:xfrm flipV="1">
          <a:off x="6835140" y="11881485"/>
          <a:ext cx="869950" cy="967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73</xdr:row>
      <xdr:rowOff>64135</xdr:rowOff>
    </xdr:from>
    <xdr:to xmlns:xdr="http://schemas.openxmlformats.org/drawingml/2006/spreadsheetDrawing">
      <xdr:col>41</xdr:col>
      <xdr:colOff>101600</xdr:colOff>
      <xdr:row>73</xdr:row>
      <xdr:rowOff>165100</xdr:rowOff>
    </xdr:to>
    <xdr:sp macro="" textlink="">
      <xdr:nvSpPr>
        <xdr:cNvPr id="409" name="フローチャート: 判断 408"/>
        <xdr:cNvSpPr/>
      </xdr:nvSpPr>
      <xdr:spPr>
        <a:xfrm>
          <a:off x="7654290" y="121227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156845</xdr:rowOff>
    </xdr:from>
    <xdr:ext cx="534035" cy="258445"/>
    <xdr:sp macro="" textlink="">
      <xdr:nvSpPr>
        <xdr:cNvPr id="410" name="テキスト ボックス 409"/>
        <xdr:cNvSpPr txBox="1"/>
      </xdr:nvSpPr>
      <xdr:spPr>
        <a:xfrm>
          <a:off x="7445375" y="12215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72</xdr:row>
      <xdr:rowOff>30480</xdr:rowOff>
    </xdr:from>
    <xdr:to xmlns:xdr="http://schemas.openxmlformats.org/drawingml/2006/spreadsheetDrawing">
      <xdr:col>36</xdr:col>
      <xdr:colOff>165100</xdr:colOff>
      <xdr:row>72</xdr:row>
      <xdr:rowOff>132080</xdr:rowOff>
    </xdr:to>
    <xdr:sp macro="" textlink="">
      <xdr:nvSpPr>
        <xdr:cNvPr id="411" name="フローチャート: 判断 410"/>
        <xdr:cNvSpPr/>
      </xdr:nvSpPr>
      <xdr:spPr>
        <a:xfrm>
          <a:off x="6784340" y="119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70</xdr:row>
      <xdr:rowOff>149225</xdr:rowOff>
    </xdr:from>
    <xdr:ext cx="534035" cy="258445"/>
    <xdr:sp macro="" textlink="">
      <xdr:nvSpPr>
        <xdr:cNvPr id="412" name="テキスト ボックス 411"/>
        <xdr:cNvSpPr txBox="1"/>
      </xdr:nvSpPr>
      <xdr:spPr>
        <a:xfrm>
          <a:off x="6571615" y="11712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3" name="テキスト ボックス 412"/>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14" name="テキスト ボックス 413"/>
        <xdr:cNvSpPr txBox="1"/>
      </xdr:nvSpPr>
      <xdr:spPr>
        <a:xfrm>
          <a:off x="92621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1365" cy="259080"/>
    <xdr:sp macro="" textlink="">
      <xdr:nvSpPr>
        <xdr:cNvPr id="415" name="テキスト ボックス 414"/>
        <xdr:cNvSpPr txBox="1"/>
      </xdr:nvSpPr>
      <xdr:spPr>
        <a:xfrm>
          <a:off x="83921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6" name="テキスト ボックス 415"/>
        <xdr:cNvSpPr txBox="1"/>
      </xdr:nvSpPr>
      <xdr:spPr>
        <a:xfrm>
          <a:off x="75184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17" name="テキスト ボックス 416"/>
        <xdr:cNvSpPr txBox="1"/>
      </xdr:nvSpPr>
      <xdr:spPr>
        <a:xfrm>
          <a:off x="66484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3810</xdr:rowOff>
    </xdr:from>
    <xdr:to xmlns:xdr="http://schemas.openxmlformats.org/drawingml/2006/spreadsheetDrawing">
      <xdr:col>55</xdr:col>
      <xdr:colOff>50800</xdr:colOff>
      <xdr:row>77</xdr:row>
      <xdr:rowOff>105410</xdr:rowOff>
    </xdr:to>
    <xdr:sp macro="" textlink="">
      <xdr:nvSpPr>
        <xdr:cNvPr id="418" name="楕円 417"/>
        <xdr:cNvSpPr/>
      </xdr:nvSpPr>
      <xdr:spPr>
        <a:xfrm>
          <a:off x="10220960" y="127228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26670</xdr:rowOff>
    </xdr:from>
    <xdr:ext cx="534035" cy="258445"/>
    <xdr:sp macro="" textlink="">
      <xdr:nvSpPr>
        <xdr:cNvPr id="419" name="普通建設事業費 （ うち新規整備　）該当値テキスト"/>
        <xdr:cNvSpPr txBox="1"/>
      </xdr:nvSpPr>
      <xdr:spPr>
        <a:xfrm>
          <a:off x="10318750" y="12580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125095</xdr:rowOff>
    </xdr:from>
    <xdr:to xmlns:xdr="http://schemas.openxmlformats.org/drawingml/2006/spreadsheetDrawing">
      <xdr:col>50</xdr:col>
      <xdr:colOff>165100</xdr:colOff>
      <xdr:row>78</xdr:row>
      <xdr:rowOff>55245</xdr:rowOff>
    </xdr:to>
    <xdr:sp macro="" textlink="">
      <xdr:nvSpPr>
        <xdr:cNvPr id="420" name="楕円 419"/>
        <xdr:cNvSpPr/>
      </xdr:nvSpPr>
      <xdr:spPr>
        <a:xfrm>
          <a:off x="9398000" y="128441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46355</xdr:rowOff>
    </xdr:from>
    <xdr:ext cx="534035" cy="259080"/>
    <xdr:sp macro="" textlink="">
      <xdr:nvSpPr>
        <xdr:cNvPr id="421" name="テキスト ボックス 420"/>
        <xdr:cNvSpPr txBox="1"/>
      </xdr:nvSpPr>
      <xdr:spPr>
        <a:xfrm>
          <a:off x="9185275" y="12930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64135</xdr:rowOff>
    </xdr:from>
    <xdr:to xmlns:xdr="http://schemas.openxmlformats.org/drawingml/2006/spreadsheetDrawing">
      <xdr:col>46</xdr:col>
      <xdr:colOff>38100</xdr:colOff>
      <xdr:row>77</xdr:row>
      <xdr:rowOff>165100</xdr:rowOff>
    </xdr:to>
    <xdr:sp macro="" textlink="">
      <xdr:nvSpPr>
        <xdr:cNvPr id="422" name="楕円 421"/>
        <xdr:cNvSpPr/>
      </xdr:nvSpPr>
      <xdr:spPr>
        <a:xfrm>
          <a:off x="8528050" y="12783185"/>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156845</xdr:rowOff>
    </xdr:from>
    <xdr:ext cx="534035" cy="258445"/>
    <xdr:sp macro="" textlink="">
      <xdr:nvSpPr>
        <xdr:cNvPr id="423" name="テキスト ボックス 422"/>
        <xdr:cNvSpPr txBox="1"/>
      </xdr:nvSpPr>
      <xdr:spPr>
        <a:xfrm>
          <a:off x="8315325" y="12875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71</xdr:row>
      <xdr:rowOff>102235</xdr:rowOff>
    </xdr:from>
    <xdr:to xmlns:xdr="http://schemas.openxmlformats.org/drawingml/2006/spreadsheetDrawing">
      <xdr:col>41</xdr:col>
      <xdr:colOff>101600</xdr:colOff>
      <xdr:row>72</xdr:row>
      <xdr:rowOff>32385</xdr:rowOff>
    </xdr:to>
    <xdr:sp macro="" textlink="">
      <xdr:nvSpPr>
        <xdr:cNvPr id="424" name="楕円 423"/>
        <xdr:cNvSpPr/>
      </xdr:nvSpPr>
      <xdr:spPr>
        <a:xfrm>
          <a:off x="7654290" y="118306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70</xdr:row>
      <xdr:rowOff>48895</xdr:rowOff>
    </xdr:from>
    <xdr:ext cx="534035" cy="259080"/>
    <xdr:sp macro="" textlink="">
      <xdr:nvSpPr>
        <xdr:cNvPr id="425" name="テキスト ボックス 424"/>
        <xdr:cNvSpPr txBox="1"/>
      </xdr:nvSpPr>
      <xdr:spPr>
        <a:xfrm>
          <a:off x="7445375" y="11612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78740</xdr:rowOff>
    </xdr:from>
    <xdr:to xmlns:xdr="http://schemas.openxmlformats.org/drawingml/2006/spreadsheetDrawing">
      <xdr:col>36</xdr:col>
      <xdr:colOff>165100</xdr:colOff>
      <xdr:row>78</xdr:row>
      <xdr:rowOff>8890</xdr:rowOff>
    </xdr:to>
    <xdr:sp macro="" textlink="">
      <xdr:nvSpPr>
        <xdr:cNvPr id="426" name="楕円 425"/>
        <xdr:cNvSpPr/>
      </xdr:nvSpPr>
      <xdr:spPr>
        <a:xfrm>
          <a:off x="6784340" y="12797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165100</xdr:rowOff>
    </xdr:from>
    <xdr:ext cx="534035" cy="259080"/>
    <xdr:sp macro="" textlink="">
      <xdr:nvSpPr>
        <xdr:cNvPr id="427" name="テキスト ボックス 426"/>
        <xdr:cNvSpPr txBox="1"/>
      </xdr:nvSpPr>
      <xdr:spPr>
        <a:xfrm>
          <a:off x="6571615" y="12884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8" name="正方形/長方形 427"/>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9" name="正方形/長方形 428"/>
        <xdr:cNvSpPr/>
      </xdr:nvSpPr>
      <xdr:spPr>
        <a:xfrm>
          <a:off x="65976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0" name="正方形/長方形 429"/>
        <xdr:cNvSpPr/>
      </xdr:nvSpPr>
      <xdr:spPr>
        <a:xfrm>
          <a:off x="65976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1" name="正方形/長方形 430"/>
        <xdr:cNvSpPr/>
      </xdr:nvSpPr>
      <xdr:spPr>
        <a:xfrm>
          <a:off x="75946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2" name="正方形/長方形 431"/>
        <xdr:cNvSpPr/>
      </xdr:nvSpPr>
      <xdr:spPr>
        <a:xfrm>
          <a:off x="75946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3" name="正方形/長方形 432"/>
        <xdr:cNvSpPr/>
      </xdr:nvSpPr>
      <xdr:spPr>
        <a:xfrm>
          <a:off x="8714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4" name="正方形/長方形 433"/>
        <xdr:cNvSpPr/>
      </xdr:nvSpPr>
      <xdr:spPr>
        <a:xfrm>
          <a:off x="8714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5" name="正方形/長方形 434"/>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36" name="テキスト ボックス 435"/>
        <xdr:cNvSpPr txBox="1"/>
      </xdr:nvSpPr>
      <xdr:spPr>
        <a:xfrm>
          <a:off x="643636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7" name="直線コネクタ 436"/>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8" name="直線コネクタ 437"/>
        <xdr:cNvCxnSpPr/>
      </xdr:nvCxnSpPr>
      <xdr:spPr>
        <a:xfrm>
          <a:off x="6474460" y="163703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920" cy="258445"/>
    <xdr:sp macro="" textlink="">
      <xdr:nvSpPr>
        <xdr:cNvPr id="439" name="テキスト ボックス 438"/>
        <xdr:cNvSpPr txBox="1"/>
      </xdr:nvSpPr>
      <xdr:spPr>
        <a:xfrm>
          <a:off x="6229350" y="162280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0" name="直線コネクタ 439"/>
        <xdr:cNvCxnSpPr/>
      </xdr:nvCxnSpPr>
      <xdr:spPr>
        <a:xfrm>
          <a:off x="6474460" y="159131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8445"/>
    <xdr:sp macro="" textlink="">
      <xdr:nvSpPr>
        <xdr:cNvPr id="441" name="テキスト ボックス 440"/>
        <xdr:cNvSpPr txBox="1"/>
      </xdr:nvSpPr>
      <xdr:spPr>
        <a:xfrm>
          <a:off x="5890260" y="157708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2" name="直線コネクタ 441"/>
        <xdr:cNvCxnSpPr/>
      </xdr:nvCxnSpPr>
      <xdr:spPr>
        <a:xfrm>
          <a:off x="6474460" y="154559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58445"/>
    <xdr:sp macro="" textlink="">
      <xdr:nvSpPr>
        <xdr:cNvPr id="443" name="テキスト ボックス 442"/>
        <xdr:cNvSpPr txBox="1"/>
      </xdr:nvSpPr>
      <xdr:spPr>
        <a:xfrm>
          <a:off x="5890260" y="15313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4" name="直線コネクタ 443"/>
        <xdr:cNvCxnSpPr/>
      </xdr:nvCxnSpPr>
      <xdr:spPr>
        <a:xfrm>
          <a:off x="6474460" y="15005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165100</xdr:rowOff>
    </xdr:from>
    <xdr:ext cx="595630" cy="259080"/>
    <xdr:sp macro="" textlink="">
      <xdr:nvSpPr>
        <xdr:cNvPr id="445" name="テキスト ボックス 444"/>
        <xdr:cNvSpPr txBox="1"/>
      </xdr:nvSpPr>
      <xdr:spPr>
        <a:xfrm>
          <a:off x="5890260" y="14865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6" name="直線コネクタ 445"/>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47" name="テキスト ボックス 446"/>
        <xdr:cNvSpPr txBox="1"/>
      </xdr:nvSpPr>
      <xdr:spPr>
        <a:xfrm>
          <a:off x="5890260" y="14424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普通建設事業費 （ うち更新整備　）グラフ枠"/>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92</xdr:row>
      <xdr:rowOff>44450</xdr:rowOff>
    </xdr:from>
    <xdr:to xmlns:xdr="http://schemas.openxmlformats.org/drawingml/2006/spreadsheetDrawing">
      <xdr:col>54</xdr:col>
      <xdr:colOff>186690</xdr:colOff>
      <xdr:row>98</xdr:row>
      <xdr:rowOff>93980</xdr:rowOff>
    </xdr:to>
    <xdr:cxnSp macro="">
      <xdr:nvCxnSpPr>
        <xdr:cNvPr id="449" name="直線コネクタ 448"/>
        <xdr:cNvCxnSpPr/>
      </xdr:nvCxnSpPr>
      <xdr:spPr>
        <a:xfrm flipV="1">
          <a:off x="10267950" y="15246350"/>
          <a:ext cx="0" cy="1078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97790</xdr:rowOff>
    </xdr:from>
    <xdr:ext cx="534035" cy="258445"/>
    <xdr:sp macro="" textlink="">
      <xdr:nvSpPr>
        <xdr:cNvPr id="450" name="普通建設事業費 （ うち更新整備　）最小値テキスト"/>
        <xdr:cNvSpPr txBox="1"/>
      </xdr:nvSpPr>
      <xdr:spPr>
        <a:xfrm>
          <a:off x="10318750"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93980</xdr:rowOff>
    </xdr:from>
    <xdr:to xmlns:xdr="http://schemas.openxmlformats.org/drawingml/2006/spreadsheetDrawing">
      <xdr:col>55</xdr:col>
      <xdr:colOff>88900</xdr:colOff>
      <xdr:row>98</xdr:row>
      <xdr:rowOff>93980</xdr:rowOff>
    </xdr:to>
    <xdr:cxnSp macro="">
      <xdr:nvCxnSpPr>
        <xdr:cNvPr id="451" name="直線コネクタ 450"/>
        <xdr:cNvCxnSpPr/>
      </xdr:nvCxnSpPr>
      <xdr:spPr>
        <a:xfrm>
          <a:off x="10182860" y="163245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162560</xdr:rowOff>
    </xdr:from>
    <xdr:ext cx="598170" cy="258445"/>
    <xdr:sp macro="" textlink="">
      <xdr:nvSpPr>
        <xdr:cNvPr id="452" name="普通建設事業費 （ うち更新整備　）最大値テキスト"/>
        <xdr:cNvSpPr txBox="1"/>
      </xdr:nvSpPr>
      <xdr:spPr>
        <a:xfrm>
          <a:off x="10318750" y="150279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92</xdr:row>
      <xdr:rowOff>44450</xdr:rowOff>
    </xdr:from>
    <xdr:to xmlns:xdr="http://schemas.openxmlformats.org/drawingml/2006/spreadsheetDrawing">
      <xdr:col>55</xdr:col>
      <xdr:colOff>88900</xdr:colOff>
      <xdr:row>92</xdr:row>
      <xdr:rowOff>44450</xdr:rowOff>
    </xdr:to>
    <xdr:cxnSp macro="">
      <xdr:nvCxnSpPr>
        <xdr:cNvPr id="453" name="直線コネクタ 452"/>
        <xdr:cNvCxnSpPr/>
      </xdr:nvCxnSpPr>
      <xdr:spPr>
        <a:xfrm>
          <a:off x="10182860" y="152463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147955</xdr:rowOff>
    </xdr:from>
    <xdr:to xmlns:xdr="http://schemas.openxmlformats.org/drawingml/2006/spreadsheetDrawing">
      <xdr:col>55</xdr:col>
      <xdr:colOff>0</xdr:colOff>
      <xdr:row>98</xdr:row>
      <xdr:rowOff>67945</xdr:rowOff>
    </xdr:to>
    <xdr:cxnSp macro="">
      <xdr:nvCxnSpPr>
        <xdr:cNvPr id="454" name="直線コネクタ 453"/>
        <xdr:cNvCxnSpPr/>
      </xdr:nvCxnSpPr>
      <xdr:spPr>
        <a:xfrm flipV="1">
          <a:off x="9448800" y="16207105"/>
          <a:ext cx="8191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15875</xdr:rowOff>
    </xdr:from>
    <xdr:ext cx="534035" cy="259080"/>
    <xdr:sp macro="" textlink="">
      <xdr:nvSpPr>
        <xdr:cNvPr id="455" name="普通建設事業費 （ うち更新整備　）平均値テキスト"/>
        <xdr:cNvSpPr txBox="1"/>
      </xdr:nvSpPr>
      <xdr:spPr>
        <a:xfrm>
          <a:off x="10318750" y="1590357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164465</xdr:rowOff>
    </xdr:from>
    <xdr:to xmlns:xdr="http://schemas.openxmlformats.org/drawingml/2006/spreadsheetDrawing">
      <xdr:col>55</xdr:col>
      <xdr:colOff>50800</xdr:colOff>
      <xdr:row>97</xdr:row>
      <xdr:rowOff>94615</xdr:rowOff>
    </xdr:to>
    <xdr:sp macro="" textlink="">
      <xdr:nvSpPr>
        <xdr:cNvPr id="456" name="フローチャート: 判断 455"/>
        <xdr:cNvSpPr/>
      </xdr:nvSpPr>
      <xdr:spPr>
        <a:xfrm>
          <a:off x="10220960" y="160521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29210</xdr:rowOff>
    </xdr:from>
    <xdr:to xmlns:xdr="http://schemas.openxmlformats.org/drawingml/2006/spreadsheetDrawing">
      <xdr:col>50</xdr:col>
      <xdr:colOff>114300</xdr:colOff>
      <xdr:row>98</xdr:row>
      <xdr:rowOff>67945</xdr:rowOff>
    </xdr:to>
    <xdr:cxnSp macro="">
      <xdr:nvCxnSpPr>
        <xdr:cNvPr id="457" name="直線コネクタ 456"/>
        <xdr:cNvCxnSpPr/>
      </xdr:nvCxnSpPr>
      <xdr:spPr>
        <a:xfrm>
          <a:off x="8578850" y="16259810"/>
          <a:ext cx="8699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78105</xdr:rowOff>
    </xdr:from>
    <xdr:to xmlns:xdr="http://schemas.openxmlformats.org/drawingml/2006/spreadsheetDrawing">
      <xdr:col>50</xdr:col>
      <xdr:colOff>165100</xdr:colOff>
      <xdr:row>98</xdr:row>
      <xdr:rowOff>8255</xdr:rowOff>
    </xdr:to>
    <xdr:sp macro="" textlink="">
      <xdr:nvSpPr>
        <xdr:cNvPr id="458" name="フローチャート: 判断 457"/>
        <xdr:cNvSpPr/>
      </xdr:nvSpPr>
      <xdr:spPr>
        <a:xfrm>
          <a:off x="9398000" y="161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24765</xdr:rowOff>
    </xdr:from>
    <xdr:ext cx="534035" cy="259080"/>
    <xdr:sp macro="" textlink="">
      <xdr:nvSpPr>
        <xdr:cNvPr id="459" name="テキスト ボックス 458"/>
        <xdr:cNvSpPr txBox="1"/>
      </xdr:nvSpPr>
      <xdr:spPr>
        <a:xfrm>
          <a:off x="9185275" y="15912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29210</xdr:rowOff>
    </xdr:from>
    <xdr:to xmlns:xdr="http://schemas.openxmlformats.org/drawingml/2006/spreadsheetDrawing">
      <xdr:col>45</xdr:col>
      <xdr:colOff>177800</xdr:colOff>
      <xdr:row>98</xdr:row>
      <xdr:rowOff>83185</xdr:rowOff>
    </xdr:to>
    <xdr:cxnSp macro="">
      <xdr:nvCxnSpPr>
        <xdr:cNvPr id="460" name="直線コネクタ 459"/>
        <xdr:cNvCxnSpPr/>
      </xdr:nvCxnSpPr>
      <xdr:spPr>
        <a:xfrm flipV="1">
          <a:off x="7705090" y="16259810"/>
          <a:ext cx="87376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96520</xdr:rowOff>
    </xdr:from>
    <xdr:to xmlns:xdr="http://schemas.openxmlformats.org/drawingml/2006/spreadsheetDrawing">
      <xdr:col>46</xdr:col>
      <xdr:colOff>38100</xdr:colOff>
      <xdr:row>98</xdr:row>
      <xdr:rowOff>26670</xdr:rowOff>
    </xdr:to>
    <xdr:sp macro="" textlink="">
      <xdr:nvSpPr>
        <xdr:cNvPr id="461" name="フローチャート: 判断 460"/>
        <xdr:cNvSpPr/>
      </xdr:nvSpPr>
      <xdr:spPr>
        <a:xfrm>
          <a:off x="8528050" y="161556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43180</xdr:rowOff>
    </xdr:from>
    <xdr:ext cx="534035" cy="258445"/>
    <xdr:sp macro="" textlink="">
      <xdr:nvSpPr>
        <xdr:cNvPr id="462" name="テキスト ボックス 461"/>
        <xdr:cNvSpPr txBox="1"/>
      </xdr:nvSpPr>
      <xdr:spPr>
        <a:xfrm>
          <a:off x="8315325" y="15930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59055</xdr:rowOff>
    </xdr:from>
    <xdr:to xmlns:xdr="http://schemas.openxmlformats.org/drawingml/2006/spreadsheetDrawing">
      <xdr:col>41</xdr:col>
      <xdr:colOff>50800</xdr:colOff>
      <xdr:row>98</xdr:row>
      <xdr:rowOff>83185</xdr:rowOff>
    </xdr:to>
    <xdr:cxnSp macro="">
      <xdr:nvCxnSpPr>
        <xdr:cNvPr id="463" name="直線コネクタ 462"/>
        <xdr:cNvCxnSpPr/>
      </xdr:nvCxnSpPr>
      <xdr:spPr>
        <a:xfrm>
          <a:off x="6835140" y="16289655"/>
          <a:ext cx="8699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90170</xdr:rowOff>
    </xdr:from>
    <xdr:to xmlns:xdr="http://schemas.openxmlformats.org/drawingml/2006/spreadsheetDrawing">
      <xdr:col>41</xdr:col>
      <xdr:colOff>101600</xdr:colOff>
      <xdr:row>98</xdr:row>
      <xdr:rowOff>20320</xdr:rowOff>
    </xdr:to>
    <xdr:sp macro="" textlink="">
      <xdr:nvSpPr>
        <xdr:cNvPr id="464" name="フローチャート: 判断 463"/>
        <xdr:cNvSpPr/>
      </xdr:nvSpPr>
      <xdr:spPr>
        <a:xfrm>
          <a:off x="7654290" y="161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36830</xdr:rowOff>
    </xdr:from>
    <xdr:ext cx="534035" cy="259080"/>
    <xdr:sp macro="" textlink="">
      <xdr:nvSpPr>
        <xdr:cNvPr id="465" name="テキスト ボックス 464"/>
        <xdr:cNvSpPr txBox="1"/>
      </xdr:nvSpPr>
      <xdr:spPr>
        <a:xfrm>
          <a:off x="7445375" y="15924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127000</xdr:rowOff>
    </xdr:from>
    <xdr:to xmlns:xdr="http://schemas.openxmlformats.org/drawingml/2006/spreadsheetDrawing">
      <xdr:col>36</xdr:col>
      <xdr:colOff>165100</xdr:colOff>
      <xdr:row>98</xdr:row>
      <xdr:rowOff>57150</xdr:rowOff>
    </xdr:to>
    <xdr:sp macro="" textlink="">
      <xdr:nvSpPr>
        <xdr:cNvPr id="466" name="フローチャート: 判断 465"/>
        <xdr:cNvSpPr/>
      </xdr:nvSpPr>
      <xdr:spPr>
        <a:xfrm>
          <a:off x="6784340" y="161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73660</xdr:rowOff>
    </xdr:from>
    <xdr:ext cx="534035" cy="259080"/>
    <xdr:sp macro="" textlink="">
      <xdr:nvSpPr>
        <xdr:cNvPr id="467" name="テキスト ボックス 466"/>
        <xdr:cNvSpPr txBox="1"/>
      </xdr:nvSpPr>
      <xdr:spPr>
        <a:xfrm>
          <a:off x="6571615" y="15961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8" name="テキスト ボックス 467"/>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69" name="テキスト ボックス 468"/>
        <xdr:cNvSpPr txBox="1"/>
      </xdr:nvSpPr>
      <xdr:spPr>
        <a:xfrm>
          <a:off x="92621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1365" cy="259080"/>
    <xdr:sp macro="" textlink="">
      <xdr:nvSpPr>
        <xdr:cNvPr id="470" name="テキスト ボックス 469"/>
        <xdr:cNvSpPr txBox="1"/>
      </xdr:nvSpPr>
      <xdr:spPr>
        <a:xfrm>
          <a:off x="83921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1" name="テキスト ボックス 470"/>
        <xdr:cNvSpPr txBox="1"/>
      </xdr:nvSpPr>
      <xdr:spPr>
        <a:xfrm>
          <a:off x="7518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72" name="テキスト ボックス 471"/>
        <xdr:cNvSpPr txBox="1"/>
      </xdr:nvSpPr>
      <xdr:spPr>
        <a:xfrm>
          <a:off x="66484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97790</xdr:rowOff>
    </xdr:from>
    <xdr:to xmlns:xdr="http://schemas.openxmlformats.org/drawingml/2006/spreadsheetDrawing">
      <xdr:col>55</xdr:col>
      <xdr:colOff>50800</xdr:colOff>
      <xdr:row>98</xdr:row>
      <xdr:rowOff>27305</xdr:rowOff>
    </xdr:to>
    <xdr:sp macro="" textlink="">
      <xdr:nvSpPr>
        <xdr:cNvPr id="473" name="楕円 472"/>
        <xdr:cNvSpPr/>
      </xdr:nvSpPr>
      <xdr:spPr>
        <a:xfrm>
          <a:off x="10220960" y="1615694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12065</xdr:rowOff>
    </xdr:from>
    <xdr:ext cx="534035" cy="259080"/>
    <xdr:sp macro="" textlink="">
      <xdr:nvSpPr>
        <xdr:cNvPr id="474" name="普通建設事業費 （ うち更新整備　）該当値テキスト"/>
        <xdr:cNvSpPr txBox="1"/>
      </xdr:nvSpPr>
      <xdr:spPr>
        <a:xfrm>
          <a:off x="10318750" y="16071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17780</xdr:rowOff>
    </xdr:from>
    <xdr:to xmlns:xdr="http://schemas.openxmlformats.org/drawingml/2006/spreadsheetDrawing">
      <xdr:col>50</xdr:col>
      <xdr:colOff>165100</xdr:colOff>
      <xdr:row>98</xdr:row>
      <xdr:rowOff>118745</xdr:rowOff>
    </xdr:to>
    <xdr:sp macro="" textlink="">
      <xdr:nvSpPr>
        <xdr:cNvPr id="475" name="楕円 474"/>
        <xdr:cNvSpPr/>
      </xdr:nvSpPr>
      <xdr:spPr>
        <a:xfrm>
          <a:off x="9398000" y="16248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109855</xdr:rowOff>
    </xdr:from>
    <xdr:ext cx="534035" cy="258445"/>
    <xdr:sp macro="" textlink="">
      <xdr:nvSpPr>
        <xdr:cNvPr id="476" name="テキスト ボックス 475"/>
        <xdr:cNvSpPr txBox="1"/>
      </xdr:nvSpPr>
      <xdr:spPr>
        <a:xfrm>
          <a:off x="9185275" y="16340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149225</xdr:rowOff>
    </xdr:from>
    <xdr:to xmlns:xdr="http://schemas.openxmlformats.org/drawingml/2006/spreadsheetDrawing">
      <xdr:col>46</xdr:col>
      <xdr:colOff>38100</xdr:colOff>
      <xdr:row>98</xdr:row>
      <xdr:rowOff>79375</xdr:rowOff>
    </xdr:to>
    <xdr:sp macro="" textlink="">
      <xdr:nvSpPr>
        <xdr:cNvPr id="477" name="楕円 476"/>
        <xdr:cNvSpPr/>
      </xdr:nvSpPr>
      <xdr:spPr>
        <a:xfrm>
          <a:off x="8528050" y="162083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70485</xdr:rowOff>
    </xdr:from>
    <xdr:ext cx="534035" cy="259080"/>
    <xdr:sp macro="" textlink="">
      <xdr:nvSpPr>
        <xdr:cNvPr id="478" name="テキスト ボックス 477"/>
        <xdr:cNvSpPr txBox="1"/>
      </xdr:nvSpPr>
      <xdr:spPr>
        <a:xfrm>
          <a:off x="8315325" y="16301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32385</xdr:rowOff>
    </xdr:from>
    <xdr:to xmlns:xdr="http://schemas.openxmlformats.org/drawingml/2006/spreadsheetDrawing">
      <xdr:col>41</xdr:col>
      <xdr:colOff>101600</xdr:colOff>
      <xdr:row>98</xdr:row>
      <xdr:rowOff>133985</xdr:rowOff>
    </xdr:to>
    <xdr:sp macro="" textlink="">
      <xdr:nvSpPr>
        <xdr:cNvPr id="479" name="楕円 478"/>
        <xdr:cNvSpPr/>
      </xdr:nvSpPr>
      <xdr:spPr>
        <a:xfrm>
          <a:off x="7654290" y="162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125095</xdr:rowOff>
    </xdr:from>
    <xdr:ext cx="534035" cy="258445"/>
    <xdr:sp macro="" textlink="">
      <xdr:nvSpPr>
        <xdr:cNvPr id="480" name="テキスト ボックス 479"/>
        <xdr:cNvSpPr txBox="1"/>
      </xdr:nvSpPr>
      <xdr:spPr>
        <a:xfrm>
          <a:off x="7445375" y="16355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8255</xdr:rowOff>
    </xdr:from>
    <xdr:to xmlns:xdr="http://schemas.openxmlformats.org/drawingml/2006/spreadsheetDrawing">
      <xdr:col>36</xdr:col>
      <xdr:colOff>165100</xdr:colOff>
      <xdr:row>98</xdr:row>
      <xdr:rowOff>109855</xdr:rowOff>
    </xdr:to>
    <xdr:sp macro="" textlink="">
      <xdr:nvSpPr>
        <xdr:cNvPr id="481" name="楕円 480"/>
        <xdr:cNvSpPr/>
      </xdr:nvSpPr>
      <xdr:spPr>
        <a:xfrm>
          <a:off x="6784340" y="1623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100965</xdr:rowOff>
    </xdr:from>
    <xdr:ext cx="534035" cy="258445"/>
    <xdr:sp macro="" textlink="">
      <xdr:nvSpPr>
        <xdr:cNvPr id="482" name="テキスト ボックス 481"/>
        <xdr:cNvSpPr txBox="1"/>
      </xdr:nvSpPr>
      <xdr:spPr>
        <a:xfrm>
          <a:off x="6571615" y="16331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3" name="正方形/長方形 482"/>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4" name="正方形/長方形 483"/>
        <xdr:cNvSpPr/>
      </xdr:nvSpPr>
      <xdr:spPr>
        <a:xfrm>
          <a:off x="123215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5" name="正方形/長方形 484"/>
        <xdr:cNvSpPr/>
      </xdr:nvSpPr>
      <xdr:spPr>
        <a:xfrm>
          <a:off x="123215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6" name="正方形/長方形 485"/>
        <xdr:cNvSpPr/>
      </xdr:nvSpPr>
      <xdr:spPr>
        <a:xfrm>
          <a:off x="1331849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7" name="正方形/長方形 486"/>
        <xdr:cNvSpPr/>
      </xdr:nvSpPr>
      <xdr:spPr>
        <a:xfrm>
          <a:off x="1331849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8" name="正方形/長方形 487"/>
        <xdr:cNvSpPr/>
      </xdr:nvSpPr>
      <xdr:spPr>
        <a:xfrm>
          <a:off x="144386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9" name="正方形/長方形 488"/>
        <xdr:cNvSpPr/>
      </xdr:nvSpPr>
      <xdr:spPr>
        <a:xfrm>
          <a:off x="144386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490" name="正方形/長方形 489"/>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491" name="テキスト ボックス 490"/>
        <xdr:cNvSpPr txBox="1"/>
      </xdr:nvSpPr>
      <xdr:spPr>
        <a:xfrm>
          <a:off x="1216025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83185</xdr:rowOff>
    </xdr:from>
    <xdr:to xmlns:xdr="http://schemas.openxmlformats.org/drawingml/2006/spreadsheetDrawing">
      <xdr:col>89</xdr:col>
      <xdr:colOff>177800</xdr:colOff>
      <xdr:row>41</xdr:row>
      <xdr:rowOff>83185</xdr:rowOff>
    </xdr:to>
    <xdr:cxnSp macro="">
      <xdr:nvCxnSpPr>
        <xdr:cNvPr id="492" name="直線コネクタ 491"/>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3" name="直線コネクタ 492"/>
        <xdr:cNvCxnSpPr/>
      </xdr:nvCxnSpPr>
      <xdr:spPr>
        <a:xfrm>
          <a:off x="12198350" y="6544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920" cy="258445"/>
    <xdr:sp macro="" textlink="">
      <xdr:nvSpPr>
        <xdr:cNvPr id="494" name="テキスト ボックス 493"/>
        <xdr:cNvSpPr txBox="1"/>
      </xdr:nvSpPr>
      <xdr:spPr>
        <a:xfrm>
          <a:off x="11953240" y="6408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5" name="直線コネクタ 494"/>
        <xdr:cNvCxnSpPr/>
      </xdr:nvCxnSpPr>
      <xdr:spPr>
        <a:xfrm>
          <a:off x="12198350" y="6229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0860" cy="259080"/>
    <xdr:sp macro="" textlink="">
      <xdr:nvSpPr>
        <xdr:cNvPr id="496" name="テキスト ボックス 495"/>
        <xdr:cNvSpPr txBox="1"/>
      </xdr:nvSpPr>
      <xdr:spPr>
        <a:xfrm>
          <a:off x="11678285" y="6094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131445</xdr:rowOff>
    </xdr:from>
    <xdr:to xmlns:xdr="http://schemas.openxmlformats.org/drawingml/2006/spreadsheetDrawing">
      <xdr:col>89</xdr:col>
      <xdr:colOff>177800</xdr:colOff>
      <xdr:row>35</xdr:row>
      <xdr:rowOff>131445</xdr:rowOff>
    </xdr:to>
    <xdr:cxnSp macro="">
      <xdr:nvCxnSpPr>
        <xdr:cNvPr id="497" name="直線コネクタ 496"/>
        <xdr:cNvCxnSpPr/>
      </xdr:nvCxnSpPr>
      <xdr:spPr>
        <a:xfrm>
          <a:off x="12198350" y="5916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0860" cy="258445"/>
    <xdr:sp macro="" textlink="">
      <xdr:nvSpPr>
        <xdr:cNvPr id="498" name="テキスト ボックス 497"/>
        <xdr:cNvSpPr txBox="1"/>
      </xdr:nvSpPr>
      <xdr:spPr>
        <a:xfrm>
          <a:off x="11678285" y="5780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9" name="直線コネクタ 498"/>
        <xdr:cNvCxnSpPr/>
      </xdr:nvCxnSpPr>
      <xdr:spPr>
        <a:xfrm>
          <a:off x="12198350" y="5602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5715</xdr:rowOff>
    </xdr:from>
    <xdr:ext cx="530860" cy="259080"/>
    <xdr:sp macro="" textlink="">
      <xdr:nvSpPr>
        <xdr:cNvPr id="500" name="テキスト ボックス 499"/>
        <xdr:cNvSpPr txBox="1"/>
      </xdr:nvSpPr>
      <xdr:spPr>
        <a:xfrm>
          <a:off x="11678285" y="5460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1" name="直線コネクタ 500"/>
        <xdr:cNvCxnSpPr/>
      </xdr:nvCxnSpPr>
      <xdr:spPr>
        <a:xfrm>
          <a:off x="1219835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0860" cy="259080"/>
    <xdr:sp macro="" textlink="">
      <xdr:nvSpPr>
        <xdr:cNvPr id="502" name="テキスト ボックス 501"/>
        <xdr:cNvSpPr txBox="1"/>
      </xdr:nvSpPr>
      <xdr:spPr>
        <a:xfrm>
          <a:off x="11678285" y="5146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3" name="直線コネクタ 502"/>
        <xdr:cNvCxnSpPr/>
      </xdr:nvCxnSpPr>
      <xdr:spPr>
        <a:xfrm>
          <a:off x="12198350" y="4968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5630" cy="259080"/>
    <xdr:sp macro="" textlink="">
      <xdr:nvSpPr>
        <xdr:cNvPr id="504" name="テキスト ボックス 503"/>
        <xdr:cNvSpPr txBox="1"/>
      </xdr:nvSpPr>
      <xdr:spPr>
        <a:xfrm>
          <a:off x="11614150" y="4832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8445"/>
    <xdr:sp macro="" textlink="">
      <xdr:nvSpPr>
        <xdr:cNvPr id="506" name="テキスト ボックス 505"/>
        <xdr:cNvSpPr txBox="1"/>
      </xdr:nvSpPr>
      <xdr:spPr>
        <a:xfrm>
          <a:off x="11614150" y="4518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507" name="災害復旧事業費グラフ枠"/>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45085</xdr:rowOff>
    </xdr:from>
    <xdr:to xmlns:xdr="http://schemas.openxmlformats.org/drawingml/2006/spreadsheetDrawing">
      <xdr:col>85</xdr:col>
      <xdr:colOff>126365</xdr:colOff>
      <xdr:row>39</xdr:row>
      <xdr:rowOff>99060</xdr:rowOff>
    </xdr:to>
    <xdr:cxnSp macro="">
      <xdr:nvCxnSpPr>
        <xdr:cNvPr id="508" name="直線コネクタ 507"/>
        <xdr:cNvCxnSpPr/>
      </xdr:nvCxnSpPr>
      <xdr:spPr>
        <a:xfrm flipV="1">
          <a:off x="15993745" y="5169535"/>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8920" cy="259080"/>
    <xdr:sp macro="" textlink="">
      <xdr:nvSpPr>
        <xdr:cNvPr id="509" name="災害復旧事業費最小値テキスト"/>
        <xdr:cNvSpPr txBox="1"/>
      </xdr:nvSpPr>
      <xdr:spPr>
        <a:xfrm>
          <a:off x="16046450" y="65481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0" name="直線コネクタ 509"/>
        <xdr:cNvCxnSpPr/>
      </xdr:nvCxnSpPr>
      <xdr:spPr>
        <a:xfrm>
          <a:off x="15906750" y="65443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163195</xdr:rowOff>
    </xdr:from>
    <xdr:ext cx="534035" cy="258445"/>
    <xdr:sp macro="" textlink="">
      <xdr:nvSpPr>
        <xdr:cNvPr id="511" name="災害復旧事業費最大値テキスト"/>
        <xdr:cNvSpPr txBox="1"/>
      </xdr:nvSpPr>
      <xdr:spPr>
        <a:xfrm>
          <a:off x="16046450" y="4957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45085</xdr:rowOff>
    </xdr:from>
    <xdr:to xmlns:xdr="http://schemas.openxmlformats.org/drawingml/2006/spreadsheetDrawing">
      <xdr:col>86</xdr:col>
      <xdr:colOff>25400</xdr:colOff>
      <xdr:row>31</xdr:row>
      <xdr:rowOff>45085</xdr:rowOff>
    </xdr:to>
    <xdr:cxnSp macro="">
      <xdr:nvCxnSpPr>
        <xdr:cNvPr id="512" name="直線コネクタ 511"/>
        <xdr:cNvCxnSpPr/>
      </xdr:nvCxnSpPr>
      <xdr:spPr>
        <a:xfrm>
          <a:off x="15906750" y="51695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99060</xdr:rowOff>
    </xdr:from>
    <xdr:to xmlns:xdr="http://schemas.openxmlformats.org/drawingml/2006/spreadsheetDrawing">
      <xdr:col>85</xdr:col>
      <xdr:colOff>127000</xdr:colOff>
      <xdr:row>39</xdr:row>
      <xdr:rowOff>99060</xdr:rowOff>
    </xdr:to>
    <xdr:cxnSp macro="">
      <xdr:nvCxnSpPr>
        <xdr:cNvPr id="513" name="直線コネクタ 512"/>
        <xdr:cNvCxnSpPr/>
      </xdr:nvCxnSpPr>
      <xdr:spPr>
        <a:xfrm>
          <a:off x="15172690" y="654431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125730</xdr:rowOff>
    </xdr:from>
    <xdr:ext cx="469265" cy="258445"/>
    <xdr:sp macro="" textlink="">
      <xdr:nvSpPr>
        <xdr:cNvPr id="514" name="災害復旧事業費平均値テキスト"/>
        <xdr:cNvSpPr txBox="1"/>
      </xdr:nvSpPr>
      <xdr:spPr>
        <a:xfrm>
          <a:off x="16046450" y="624078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102870</xdr:rowOff>
    </xdr:from>
    <xdr:to xmlns:xdr="http://schemas.openxmlformats.org/drawingml/2006/spreadsheetDrawing">
      <xdr:col>85</xdr:col>
      <xdr:colOff>177800</xdr:colOff>
      <xdr:row>39</xdr:row>
      <xdr:rowOff>33020</xdr:rowOff>
    </xdr:to>
    <xdr:sp macro="" textlink="">
      <xdr:nvSpPr>
        <xdr:cNvPr id="515" name="フローチャート: 判断 514"/>
        <xdr:cNvSpPr/>
      </xdr:nvSpPr>
      <xdr:spPr>
        <a:xfrm>
          <a:off x="15944850" y="6383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99060</xdr:rowOff>
    </xdr:from>
    <xdr:to xmlns:xdr="http://schemas.openxmlformats.org/drawingml/2006/spreadsheetDrawing">
      <xdr:col>81</xdr:col>
      <xdr:colOff>50800</xdr:colOff>
      <xdr:row>39</xdr:row>
      <xdr:rowOff>99060</xdr:rowOff>
    </xdr:to>
    <xdr:cxnSp macro="">
      <xdr:nvCxnSpPr>
        <xdr:cNvPr id="516" name="直線コネクタ 515"/>
        <xdr:cNvCxnSpPr/>
      </xdr:nvCxnSpPr>
      <xdr:spPr>
        <a:xfrm>
          <a:off x="14302740" y="654431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73025</xdr:rowOff>
    </xdr:from>
    <xdr:to xmlns:xdr="http://schemas.openxmlformats.org/drawingml/2006/spreadsheetDrawing">
      <xdr:col>81</xdr:col>
      <xdr:colOff>101600</xdr:colOff>
      <xdr:row>39</xdr:row>
      <xdr:rowOff>3175</xdr:rowOff>
    </xdr:to>
    <xdr:sp macro="" textlink="">
      <xdr:nvSpPr>
        <xdr:cNvPr id="517" name="フローチャート: 判断 516"/>
        <xdr:cNvSpPr/>
      </xdr:nvSpPr>
      <xdr:spPr>
        <a:xfrm>
          <a:off x="15121890" y="63531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19685</xdr:rowOff>
    </xdr:from>
    <xdr:ext cx="469900" cy="258445"/>
    <xdr:sp macro="" textlink="">
      <xdr:nvSpPr>
        <xdr:cNvPr id="518" name="テキスト ボックス 517"/>
        <xdr:cNvSpPr txBox="1"/>
      </xdr:nvSpPr>
      <xdr:spPr>
        <a:xfrm>
          <a:off x="14941550" y="6134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99060</xdr:rowOff>
    </xdr:from>
    <xdr:to xmlns:xdr="http://schemas.openxmlformats.org/drawingml/2006/spreadsheetDrawing">
      <xdr:col>76</xdr:col>
      <xdr:colOff>114300</xdr:colOff>
      <xdr:row>39</xdr:row>
      <xdr:rowOff>99060</xdr:rowOff>
    </xdr:to>
    <xdr:cxnSp macro="">
      <xdr:nvCxnSpPr>
        <xdr:cNvPr id="519" name="直線コネクタ 518"/>
        <xdr:cNvCxnSpPr/>
      </xdr:nvCxnSpPr>
      <xdr:spPr>
        <a:xfrm>
          <a:off x="13432790" y="654431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95885</xdr:rowOff>
    </xdr:from>
    <xdr:to xmlns:xdr="http://schemas.openxmlformats.org/drawingml/2006/spreadsheetDrawing">
      <xdr:col>76</xdr:col>
      <xdr:colOff>165100</xdr:colOff>
      <xdr:row>39</xdr:row>
      <xdr:rowOff>26035</xdr:rowOff>
    </xdr:to>
    <xdr:sp macro="" textlink="">
      <xdr:nvSpPr>
        <xdr:cNvPr id="520" name="フローチャート: 判断 519"/>
        <xdr:cNvSpPr/>
      </xdr:nvSpPr>
      <xdr:spPr>
        <a:xfrm>
          <a:off x="14251940" y="63760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42545</xdr:rowOff>
    </xdr:from>
    <xdr:ext cx="469900" cy="259080"/>
    <xdr:sp macro="" textlink="">
      <xdr:nvSpPr>
        <xdr:cNvPr id="521" name="テキスト ボックス 520"/>
        <xdr:cNvSpPr txBox="1"/>
      </xdr:nvSpPr>
      <xdr:spPr>
        <a:xfrm>
          <a:off x="14071600" y="6157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99060</xdr:rowOff>
    </xdr:from>
    <xdr:to xmlns:xdr="http://schemas.openxmlformats.org/drawingml/2006/spreadsheetDrawing">
      <xdr:col>71</xdr:col>
      <xdr:colOff>177800</xdr:colOff>
      <xdr:row>39</xdr:row>
      <xdr:rowOff>99060</xdr:rowOff>
    </xdr:to>
    <xdr:cxnSp macro="">
      <xdr:nvCxnSpPr>
        <xdr:cNvPr id="522" name="直線コネクタ 521"/>
        <xdr:cNvCxnSpPr/>
      </xdr:nvCxnSpPr>
      <xdr:spPr>
        <a:xfrm>
          <a:off x="12559030" y="654431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119380</xdr:rowOff>
    </xdr:from>
    <xdr:to xmlns:xdr="http://schemas.openxmlformats.org/drawingml/2006/spreadsheetDrawing">
      <xdr:col>72</xdr:col>
      <xdr:colOff>38100</xdr:colOff>
      <xdr:row>39</xdr:row>
      <xdr:rowOff>50165</xdr:rowOff>
    </xdr:to>
    <xdr:sp macro="" textlink="">
      <xdr:nvSpPr>
        <xdr:cNvPr id="523" name="フローチャート: 判断 522"/>
        <xdr:cNvSpPr/>
      </xdr:nvSpPr>
      <xdr:spPr>
        <a:xfrm>
          <a:off x="13381990" y="6399530"/>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66040</xdr:rowOff>
    </xdr:from>
    <xdr:ext cx="469900" cy="259080"/>
    <xdr:sp macro="" textlink="">
      <xdr:nvSpPr>
        <xdr:cNvPr id="524" name="テキスト ボックス 523"/>
        <xdr:cNvSpPr txBox="1"/>
      </xdr:nvSpPr>
      <xdr:spPr>
        <a:xfrm>
          <a:off x="13201650" y="6181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100330</xdr:rowOff>
    </xdr:from>
    <xdr:to xmlns:xdr="http://schemas.openxmlformats.org/drawingml/2006/spreadsheetDrawing">
      <xdr:col>67</xdr:col>
      <xdr:colOff>101600</xdr:colOff>
      <xdr:row>39</xdr:row>
      <xdr:rowOff>30480</xdr:rowOff>
    </xdr:to>
    <xdr:sp macro="" textlink="">
      <xdr:nvSpPr>
        <xdr:cNvPr id="525" name="フローチャート: 判断 524"/>
        <xdr:cNvSpPr/>
      </xdr:nvSpPr>
      <xdr:spPr>
        <a:xfrm>
          <a:off x="12508230" y="6380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46990</xdr:rowOff>
    </xdr:from>
    <xdr:ext cx="469900" cy="259080"/>
    <xdr:sp macro="" textlink="">
      <xdr:nvSpPr>
        <xdr:cNvPr id="526" name="テキスト ボックス 525"/>
        <xdr:cNvSpPr txBox="1"/>
      </xdr:nvSpPr>
      <xdr:spPr>
        <a:xfrm>
          <a:off x="12327890" y="6162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28" name="テキスト ボックス 527"/>
        <xdr:cNvSpPr txBox="1"/>
      </xdr:nvSpPr>
      <xdr:spPr>
        <a:xfrm>
          <a:off x="149860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29" name="テキスト ボックス 528"/>
        <xdr:cNvSpPr txBox="1"/>
      </xdr:nvSpPr>
      <xdr:spPr>
        <a:xfrm>
          <a:off x="141160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1365" cy="259080"/>
    <xdr:sp macro="" textlink="">
      <xdr:nvSpPr>
        <xdr:cNvPr id="530" name="テキスト ボックス 529"/>
        <xdr:cNvSpPr txBox="1"/>
      </xdr:nvSpPr>
      <xdr:spPr>
        <a:xfrm>
          <a:off x="132461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1" name="テキスト ボックス 530"/>
        <xdr:cNvSpPr txBox="1"/>
      </xdr:nvSpPr>
      <xdr:spPr>
        <a:xfrm>
          <a:off x="123723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48260</xdr:rowOff>
    </xdr:from>
    <xdr:to xmlns:xdr="http://schemas.openxmlformats.org/drawingml/2006/spreadsheetDrawing">
      <xdr:col>85</xdr:col>
      <xdr:colOff>177800</xdr:colOff>
      <xdr:row>39</xdr:row>
      <xdr:rowOff>149860</xdr:rowOff>
    </xdr:to>
    <xdr:sp macro="" textlink="">
      <xdr:nvSpPr>
        <xdr:cNvPr id="532" name="楕円 531"/>
        <xdr:cNvSpPr/>
      </xdr:nvSpPr>
      <xdr:spPr>
        <a:xfrm>
          <a:off x="1594485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134620</xdr:rowOff>
    </xdr:from>
    <xdr:ext cx="248920" cy="259080"/>
    <xdr:sp macro="" textlink="">
      <xdr:nvSpPr>
        <xdr:cNvPr id="533" name="災害復旧事業費該当値テキスト"/>
        <xdr:cNvSpPr txBox="1"/>
      </xdr:nvSpPr>
      <xdr:spPr>
        <a:xfrm>
          <a:off x="16046450" y="64147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48260</xdr:rowOff>
    </xdr:from>
    <xdr:to xmlns:xdr="http://schemas.openxmlformats.org/drawingml/2006/spreadsheetDrawing">
      <xdr:col>81</xdr:col>
      <xdr:colOff>101600</xdr:colOff>
      <xdr:row>39</xdr:row>
      <xdr:rowOff>149860</xdr:rowOff>
    </xdr:to>
    <xdr:sp macro="" textlink="">
      <xdr:nvSpPr>
        <xdr:cNvPr id="534" name="楕円 533"/>
        <xdr:cNvSpPr/>
      </xdr:nvSpPr>
      <xdr:spPr>
        <a:xfrm>
          <a:off x="1512189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140970</xdr:rowOff>
    </xdr:from>
    <xdr:ext cx="248920" cy="259080"/>
    <xdr:sp macro="" textlink="">
      <xdr:nvSpPr>
        <xdr:cNvPr id="535" name="テキスト ボックス 534"/>
        <xdr:cNvSpPr txBox="1"/>
      </xdr:nvSpPr>
      <xdr:spPr>
        <a:xfrm>
          <a:off x="15052040" y="65862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48260</xdr:rowOff>
    </xdr:from>
    <xdr:to xmlns:xdr="http://schemas.openxmlformats.org/drawingml/2006/spreadsheetDrawing">
      <xdr:col>76</xdr:col>
      <xdr:colOff>165100</xdr:colOff>
      <xdr:row>39</xdr:row>
      <xdr:rowOff>149860</xdr:rowOff>
    </xdr:to>
    <xdr:sp macro="" textlink="">
      <xdr:nvSpPr>
        <xdr:cNvPr id="536" name="楕円 535"/>
        <xdr:cNvSpPr/>
      </xdr:nvSpPr>
      <xdr:spPr>
        <a:xfrm>
          <a:off x="1425194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140970</xdr:rowOff>
    </xdr:from>
    <xdr:ext cx="248920" cy="259080"/>
    <xdr:sp macro="" textlink="">
      <xdr:nvSpPr>
        <xdr:cNvPr id="537" name="テキスト ボックス 536"/>
        <xdr:cNvSpPr txBox="1"/>
      </xdr:nvSpPr>
      <xdr:spPr>
        <a:xfrm>
          <a:off x="14182090" y="65862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48260</xdr:rowOff>
    </xdr:from>
    <xdr:to xmlns:xdr="http://schemas.openxmlformats.org/drawingml/2006/spreadsheetDrawing">
      <xdr:col>72</xdr:col>
      <xdr:colOff>38100</xdr:colOff>
      <xdr:row>39</xdr:row>
      <xdr:rowOff>149860</xdr:rowOff>
    </xdr:to>
    <xdr:sp macro="" textlink="">
      <xdr:nvSpPr>
        <xdr:cNvPr id="538" name="楕円 537"/>
        <xdr:cNvSpPr/>
      </xdr:nvSpPr>
      <xdr:spPr>
        <a:xfrm>
          <a:off x="13381990" y="64935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140970</xdr:rowOff>
    </xdr:from>
    <xdr:ext cx="248920" cy="259080"/>
    <xdr:sp macro="" textlink="">
      <xdr:nvSpPr>
        <xdr:cNvPr id="539" name="テキスト ボックス 538"/>
        <xdr:cNvSpPr txBox="1"/>
      </xdr:nvSpPr>
      <xdr:spPr>
        <a:xfrm>
          <a:off x="13308330" y="65862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48260</xdr:rowOff>
    </xdr:from>
    <xdr:to xmlns:xdr="http://schemas.openxmlformats.org/drawingml/2006/spreadsheetDrawing">
      <xdr:col>67</xdr:col>
      <xdr:colOff>101600</xdr:colOff>
      <xdr:row>39</xdr:row>
      <xdr:rowOff>149860</xdr:rowOff>
    </xdr:to>
    <xdr:sp macro="" textlink="">
      <xdr:nvSpPr>
        <xdr:cNvPr id="540" name="楕円 539"/>
        <xdr:cNvSpPr/>
      </xdr:nvSpPr>
      <xdr:spPr>
        <a:xfrm>
          <a:off x="1250823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140970</xdr:rowOff>
    </xdr:from>
    <xdr:ext cx="248920" cy="259080"/>
    <xdr:sp macro="" textlink="">
      <xdr:nvSpPr>
        <xdr:cNvPr id="541" name="テキスト ボックス 540"/>
        <xdr:cNvSpPr txBox="1"/>
      </xdr:nvSpPr>
      <xdr:spPr>
        <a:xfrm>
          <a:off x="12438380" y="65862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3215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3215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31849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31849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4386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4386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49" name="正方形/長方形 548"/>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50" name="テキスト ボックス 549"/>
        <xdr:cNvSpPr txBox="1"/>
      </xdr:nvSpPr>
      <xdr:spPr>
        <a:xfrm>
          <a:off x="1216025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83185</xdr:rowOff>
    </xdr:from>
    <xdr:to xmlns:xdr="http://schemas.openxmlformats.org/drawingml/2006/spreadsheetDrawing">
      <xdr:col>89</xdr:col>
      <xdr:colOff>177800</xdr:colOff>
      <xdr:row>61</xdr:row>
      <xdr:rowOff>83185</xdr:rowOff>
    </xdr:to>
    <xdr:cxnSp macro="">
      <xdr:nvCxnSpPr>
        <xdr:cNvPr id="551" name="直線コネクタ 550"/>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2" name="直線コネクタ 551"/>
        <xdr:cNvCxnSpPr/>
      </xdr:nvCxnSpPr>
      <xdr:spPr>
        <a:xfrm>
          <a:off x="1219835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165100</xdr:rowOff>
    </xdr:from>
    <xdr:ext cx="248920" cy="259080"/>
    <xdr:sp macro="" textlink="">
      <xdr:nvSpPr>
        <xdr:cNvPr id="553" name="テキスト ボックス 552"/>
        <xdr:cNvSpPr txBox="1"/>
      </xdr:nvSpPr>
      <xdr:spPr>
        <a:xfrm>
          <a:off x="11953240" y="89217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4" name="直線コネクタ 553"/>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920" cy="258445"/>
    <xdr:sp macro="" textlink="">
      <xdr:nvSpPr>
        <xdr:cNvPr id="555" name="テキスト ボックス 554"/>
        <xdr:cNvSpPr txBox="1"/>
      </xdr:nvSpPr>
      <xdr:spPr>
        <a:xfrm>
          <a:off x="11953240" y="78206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56" name="失業対策事業費グラフ枠"/>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7" name="直線コネクタ 556"/>
        <xdr:cNvCxnSpPr/>
      </xdr:nvCxnSpPr>
      <xdr:spPr>
        <a:xfrm>
          <a:off x="1599374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8920" cy="259080"/>
    <xdr:sp macro="" textlink="">
      <xdr:nvSpPr>
        <xdr:cNvPr id="558" name="失業対策事業費最小値テキスト"/>
        <xdr:cNvSpPr txBox="1"/>
      </xdr:nvSpPr>
      <xdr:spPr>
        <a:xfrm>
          <a:off x="1604645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9" name="直線コネクタ 558"/>
        <xdr:cNvCxnSpPr/>
      </xdr:nvCxnSpPr>
      <xdr:spPr>
        <a:xfrm>
          <a:off x="159067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8920" cy="259080"/>
    <xdr:sp macro="" textlink="">
      <xdr:nvSpPr>
        <xdr:cNvPr id="560" name="失業対策事業費最大値テキスト"/>
        <xdr:cNvSpPr txBox="1"/>
      </xdr:nvSpPr>
      <xdr:spPr>
        <a:xfrm>
          <a:off x="16046450" y="8766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1" name="直線コネクタ 560"/>
        <xdr:cNvCxnSpPr/>
      </xdr:nvCxnSpPr>
      <xdr:spPr>
        <a:xfrm>
          <a:off x="159067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2" name="直線コネクタ 561"/>
        <xdr:cNvCxnSpPr/>
      </xdr:nvCxnSpPr>
      <xdr:spPr>
        <a:xfrm>
          <a:off x="15172690" y="906145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8920" cy="259080"/>
    <xdr:sp macro="" textlink="">
      <xdr:nvSpPr>
        <xdr:cNvPr id="563" name="失業対策事業費平均値テキスト"/>
        <xdr:cNvSpPr txBox="1"/>
      </xdr:nvSpPr>
      <xdr:spPr>
        <a:xfrm>
          <a:off x="16046450" y="898906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4" name="フローチャート: 判断 563"/>
        <xdr:cNvSpPr/>
      </xdr:nvSpPr>
      <xdr:spPr>
        <a:xfrm>
          <a:off x="159448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5" name="直線コネクタ 564"/>
        <xdr:cNvCxnSpPr/>
      </xdr:nvCxnSpPr>
      <xdr:spPr>
        <a:xfrm>
          <a:off x="1430274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6" name="フローチャート: 判断 565"/>
        <xdr:cNvSpPr/>
      </xdr:nvSpPr>
      <xdr:spPr>
        <a:xfrm>
          <a:off x="1512189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67" name="テキスト ボックス 566"/>
        <xdr:cNvSpPr txBox="1"/>
      </xdr:nvSpPr>
      <xdr:spPr>
        <a:xfrm>
          <a:off x="1505204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8" name="直線コネクタ 567"/>
        <xdr:cNvCxnSpPr/>
      </xdr:nvCxnSpPr>
      <xdr:spPr>
        <a:xfrm>
          <a:off x="1343279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9" name="フローチャート: 判断 568"/>
        <xdr:cNvSpPr/>
      </xdr:nvSpPr>
      <xdr:spPr>
        <a:xfrm>
          <a:off x="1425194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0" name="テキスト ボックス 569"/>
        <xdr:cNvSpPr txBox="1"/>
      </xdr:nvSpPr>
      <xdr:spPr>
        <a:xfrm>
          <a:off x="1418209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1" name="直線コネクタ 570"/>
        <xdr:cNvCxnSpPr/>
      </xdr:nvCxnSpPr>
      <xdr:spPr>
        <a:xfrm>
          <a:off x="12559030" y="90614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2" name="フローチャート: 判断 571"/>
        <xdr:cNvSpPr/>
      </xdr:nvSpPr>
      <xdr:spPr>
        <a:xfrm>
          <a:off x="1338199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3" name="テキスト ボックス 572"/>
        <xdr:cNvSpPr txBox="1"/>
      </xdr:nvSpPr>
      <xdr:spPr>
        <a:xfrm>
          <a:off x="1330833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4" name="フローチャート: 判断 573"/>
        <xdr:cNvSpPr/>
      </xdr:nvSpPr>
      <xdr:spPr>
        <a:xfrm>
          <a:off x="1250823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75" name="テキスト ボックス 574"/>
        <xdr:cNvSpPr txBox="1"/>
      </xdr:nvSpPr>
      <xdr:spPr>
        <a:xfrm>
          <a:off x="1243838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6" name="テキスト ボックス 575"/>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77" name="テキスト ボックス 576"/>
        <xdr:cNvSpPr txBox="1"/>
      </xdr:nvSpPr>
      <xdr:spPr>
        <a:xfrm>
          <a:off x="149860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78" name="テキスト ボックス 577"/>
        <xdr:cNvSpPr txBox="1"/>
      </xdr:nvSpPr>
      <xdr:spPr>
        <a:xfrm>
          <a:off x="141160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1365" cy="259080"/>
    <xdr:sp macro="" textlink="">
      <xdr:nvSpPr>
        <xdr:cNvPr id="579" name="テキスト ボックス 578"/>
        <xdr:cNvSpPr txBox="1"/>
      </xdr:nvSpPr>
      <xdr:spPr>
        <a:xfrm>
          <a:off x="132461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80" name="テキスト ボックス 579"/>
        <xdr:cNvSpPr txBox="1"/>
      </xdr:nvSpPr>
      <xdr:spPr>
        <a:xfrm>
          <a:off x="123723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1" name="楕円 580"/>
        <xdr:cNvSpPr/>
      </xdr:nvSpPr>
      <xdr:spPr>
        <a:xfrm>
          <a:off x="159448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8920" cy="258445"/>
    <xdr:sp macro="" textlink="">
      <xdr:nvSpPr>
        <xdr:cNvPr id="582" name="失業対策事業費該当値テキスト"/>
        <xdr:cNvSpPr txBox="1"/>
      </xdr:nvSpPr>
      <xdr:spPr>
        <a:xfrm>
          <a:off x="16046450" y="88811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3" name="楕円 582"/>
        <xdr:cNvSpPr/>
      </xdr:nvSpPr>
      <xdr:spPr>
        <a:xfrm>
          <a:off x="1512189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84" name="テキスト ボックス 583"/>
        <xdr:cNvSpPr txBox="1"/>
      </xdr:nvSpPr>
      <xdr:spPr>
        <a:xfrm>
          <a:off x="1505204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5" name="楕円 584"/>
        <xdr:cNvSpPr/>
      </xdr:nvSpPr>
      <xdr:spPr>
        <a:xfrm>
          <a:off x="1425194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86" name="テキスト ボックス 585"/>
        <xdr:cNvSpPr txBox="1"/>
      </xdr:nvSpPr>
      <xdr:spPr>
        <a:xfrm>
          <a:off x="1418209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7" name="楕円 586"/>
        <xdr:cNvSpPr/>
      </xdr:nvSpPr>
      <xdr:spPr>
        <a:xfrm>
          <a:off x="1338199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88" name="テキスト ボックス 587"/>
        <xdr:cNvSpPr txBox="1"/>
      </xdr:nvSpPr>
      <xdr:spPr>
        <a:xfrm>
          <a:off x="1330833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9" name="楕円 588"/>
        <xdr:cNvSpPr/>
      </xdr:nvSpPr>
      <xdr:spPr>
        <a:xfrm>
          <a:off x="1250823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0" name="テキスト ボックス 589"/>
        <xdr:cNvSpPr txBox="1"/>
      </xdr:nvSpPr>
      <xdr:spPr>
        <a:xfrm>
          <a:off x="1243838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1" name="正方形/長方形 590"/>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2" name="正方形/長方形 591"/>
        <xdr:cNvSpPr/>
      </xdr:nvSpPr>
      <xdr:spPr>
        <a:xfrm>
          <a:off x="123215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3" name="正方形/長方形 592"/>
        <xdr:cNvSpPr/>
      </xdr:nvSpPr>
      <xdr:spPr>
        <a:xfrm>
          <a:off x="123215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4" name="正方形/長方形 593"/>
        <xdr:cNvSpPr/>
      </xdr:nvSpPr>
      <xdr:spPr>
        <a:xfrm>
          <a:off x="1331849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5" name="正方形/長方形 594"/>
        <xdr:cNvSpPr/>
      </xdr:nvSpPr>
      <xdr:spPr>
        <a:xfrm>
          <a:off x="1331849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6" name="正方形/長方形 595"/>
        <xdr:cNvSpPr/>
      </xdr:nvSpPr>
      <xdr:spPr>
        <a:xfrm>
          <a:off x="144386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7" name="正方形/長方形 596"/>
        <xdr:cNvSpPr/>
      </xdr:nvSpPr>
      <xdr:spPr>
        <a:xfrm>
          <a:off x="144386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598" name="正方形/長方形 597"/>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599" name="テキスト ボックス 598"/>
        <xdr:cNvSpPr txBox="1"/>
      </xdr:nvSpPr>
      <xdr:spPr>
        <a:xfrm>
          <a:off x="1216025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83185</xdr:rowOff>
    </xdr:from>
    <xdr:to xmlns:xdr="http://schemas.openxmlformats.org/drawingml/2006/spreadsheetDrawing">
      <xdr:col>89</xdr:col>
      <xdr:colOff>177800</xdr:colOff>
      <xdr:row>81</xdr:row>
      <xdr:rowOff>83185</xdr:rowOff>
    </xdr:to>
    <xdr:cxnSp macro="">
      <xdr:nvCxnSpPr>
        <xdr:cNvPr id="600" name="直線コネクタ 599"/>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1" name="直線コネクタ 600"/>
        <xdr:cNvCxnSpPr/>
      </xdr:nvCxnSpPr>
      <xdr:spPr>
        <a:xfrm>
          <a:off x="12198350" y="13148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920" cy="258445"/>
    <xdr:sp macro="" textlink="">
      <xdr:nvSpPr>
        <xdr:cNvPr id="602" name="テキスト ボックス 601"/>
        <xdr:cNvSpPr txBox="1"/>
      </xdr:nvSpPr>
      <xdr:spPr>
        <a:xfrm>
          <a:off x="11953240" y="13012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3" name="直線コネクタ 602"/>
        <xdr:cNvCxnSpPr/>
      </xdr:nvCxnSpPr>
      <xdr:spPr>
        <a:xfrm>
          <a:off x="12198350" y="12833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0860" cy="259080"/>
    <xdr:sp macro="" textlink="">
      <xdr:nvSpPr>
        <xdr:cNvPr id="604" name="テキスト ボックス 603"/>
        <xdr:cNvSpPr txBox="1"/>
      </xdr:nvSpPr>
      <xdr:spPr>
        <a:xfrm>
          <a:off x="11678285" y="12698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131445</xdr:rowOff>
    </xdr:from>
    <xdr:to xmlns:xdr="http://schemas.openxmlformats.org/drawingml/2006/spreadsheetDrawing">
      <xdr:col>89</xdr:col>
      <xdr:colOff>177800</xdr:colOff>
      <xdr:row>75</xdr:row>
      <xdr:rowOff>131445</xdr:rowOff>
    </xdr:to>
    <xdr:cxnSp macro="">
      <xdr:nvCxnSpPr>
        <xdr:cNvPr id="605" name="直線コネクタ 604"/>
        <xdr:cNvCxnSpPr/>
      </xdr:nvCxnSpPr>
      <xdr:spPr>
        <a:xfrm>
          <a:off x="12198350" y="12520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0860" cy="258445"/>
    <xdr:sp macro="" textlink="">
      <xdr:nvSpPr>
        <xdr:cNvPr id="606" name="テキスト ボックス 605"/>
        <xdr:cNvSpPr txBox="1"/>
      </xdr:nvSpPr>
      <xdr:spPr>
        <a:xfrm>
          <a:off x="11678285" y="12384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7" name="直線コネクタ 606"/>
        <xdr:cNvCxnSpPr/>
      </xdr:nvCxnSpPr>
      <xdr:spPr>
        <a:xfrm>
          <a:off x="12198350" y="12206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5715</xdr:rowOff>
    </xdr:from>
    <xdr:ext cx="530860" cy="259080"/>
    <xdr:sp macro="" textlink="">
      <xdr:nvSpPr>
        <xdr:cNvPr id="608" name="テキスト ボックス 607"/>
        <xdr:cNvSpPr txBox="1"/>
      </xdr:nvSpPr>
      <xdr:spPr>
        <a:xfrm>
          <a:off x="11678285" y="12064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09" name="直線コネクタ 608"/>
        <xdr:cNvCxnSpPr/>
      </xdr:nvCxnSpPr>
      <xdr:spPr>
        <a:xfrm>
          <a:off x="12198350" y="11892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5630" cy="259080"/>
    <xdr:sp macro="" textlink="">
      <xdr:nvSpPr>
        <xdr:cNvPr id="610" name="テキスト ボックス 609"/>
        <xdr:cNvSpPr txBox="1"/>
      </xdr:nvSpPr>
      <xdr:spPr>
        <a:xfrm>
          <a:off x="11614150" y="11750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1" name="直線コネクタ 610"/>
        <xdr:cNvCxnSpPr/>
      </xdr:nvCxnSpPr>
      <xdr:spPr>
        <a:xfrm>
          <a:off x="12198350" y="11572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5630" cy="259080"/>
    <xdr:sp macro="" textlink="">
      <xdr:nvSpPr>
        <xdr:cNvPr id="612" name="テキスト ボックス 611"/>
        <xdr:cNvSpPr txBox="1"/>
      </xdr:nvSpPr>
      <xdr:spPr>
        <a:xfrm>
          <a:off x="11614150" y="11436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3" name="直線コネクタ 612"/>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14" name="テキスト ボックス 613"/>
        <xdr:cNvSpPr txBox="1"/>
      </xdr:nvSpPr>
      <xdr:spPr>
        <a:xfrm>
          <a:off x="11614150" y="11122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15" name="公債費グラフ枠"/>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40005</xdr:rowOff>
    </xdr:from>
    <xdr:to xmlns:xdr="http://schemas.openxmlformats.org/drawingml/2006/spreadsheetDrawing">
      <xdr:col>85</xdr:col>
      <xdr:colOff>126365</xdr:colOff>
      <xdr:row>78</xdr:row>
      <xdr:rowOff>26035</xdr:rowOff>
    </xdr:to>
    <xdr:cxnSp macro="">
      <xdr:nvCxnSpPr>
        <xdr:cNvPr id="616" name="直線コネクタ 615"/>
        <xdr:cNvCxnSpPr/>
      </xdr:nvCxnSpPr>
      <xdr:spPr>
        <a:xfrm flipV="1">
          <a:off x="15993745" y="11768455"/>
          <a:ext cx="1270" cy="1141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29845</xdr:rowOff>
    </xdr:from>
    <xdr:ext cx="534035" cy="258445"/>
    <xdr:sp macro="" textlink="">
      <xdr:nvSpPr>
        <xdr:cNvPr id="617" name="公債費最小値テキスト"/>
        <xdr:cNvSpPr txBox="1"/>
      </xdr:nvSpPr>
      <xdr:spPr>
        <a:xfrm>
          <a:off x="16046450" y="12913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26035</xdr:rowOff>
    </xdr:from>
    <xdr:to xmlns:xdr="http://schemas.openxmlformats.org/drawingml/2006/spreadsheetDrawing">
      <xdr:col>86</xdr:col>
      <xdr:colOff>25400</xdr:colOff>
      <xdr:row>78</xdr:row>
      <xdr:rowOff>26035</xdr:rowOff>
    </xdr:to>
    <xdr:cxnSp macro="">
      <xdr:nvCxnSpPr>
        <xdr:cNvPr id="618" name="直線コネクタ 617"/>
        <xdr:cNvCxnSpPr/>
      </xdr:nvCxnSpPr>
      <xdr:spPr>
        <a:xfrm>
          <a:off x="15906750" y="129101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158115</xdr:rowOff>
    </xdr:from>
    <xdr:ext cx="598170" cy="258445"/>
    <xdr:sp macro="" textlink="">
      <xdr:nvSpPr>
        <xdr:cNvPr id="619" name="公債費最大値テキスト"/>
        <xdr:cNvSpPr txBox="1"/>
      </xdr:nvSpPr>
      <xdr:spPr>
        <a:xfrm>
          <a:off x="16046450" y="115563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40005</xdr:rowOff>
    </xdr:from>
    <xdr:to xmlns:xdr="http://schemas.openxmlformats.org/drawingml/2006/spreadsheetDrawing">
      <xdr:col>86</xdr:col>
      <xdr:colOff>25400</xdr:colOff>
      <xdr:row>71</xdr:row>
      <xdr:rowOff>40005</xdr:rowOff>
    </xdr:to>
    <xdr:cxnSp macro="">
      <xdr:nvCxnSpPr>
        <xdr:cNvPr id="620" name="直線コネクタ 619"/>
        <xdr:cNvCxnSpPr/>
      </xdr:nvCxnSpPr>
      <xdr:spPr>
        <a:xfrm>
          <a:off x="15906750" y="117684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23495</xdr:rowOff>
    </xdr:from>
    <xdr:to xmlns:xdr="http://schemas.openxmlformats.org/drawingml/2006/spreadsheetDrawing">
      <xdr:col>85</xdr:col>
      <xdr:colOff>127000</xdr:colOff>
      <xdr:row>78</xdr:row>
      <xdr:rowOff>26035</xdr:rowOff>
    </xdr:to>
    <xdr:cxnSp macro="">
      <xdr:nvCxnSpPr>
        <xdr:cNvPr id="621" name="直線コネクタ 620"/>
        <xdr:cNvCxnSpPr/>
      </xdr:nvCxnSpPr>
      <xdr:spPr>
        <a:xfrm>
          <a:off x="15172690" y="12907645"/>
          <a:ext cx="82296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147320</xdr:rowOff>
    </xdr:from>
    <xdr:ext cx="534035" cy="259080"/>
    <xdr:sp macro="" textlink="">
      <xdr:nvSpPr>
        <xdr:cNvPr id="622" name="公債費平均値テキスト"/>
        <xdr:cNvSpPr txBox="1"/>
      </xdr:nvSpPr>
      <xdr:spPr>
        <a:xfrm>
          <a:off x="16046450" y="1237107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124460</xdr:rowOff>
    </xdr:from>
    <xdr:to xmlns:xdr="http://schemas.openxmlformats.org/drawingml/2006/spreadsheetDrawing">
      <xdr:col>85</xdr:col>
      <xdr:colOff>177800</xdr:colOff>
      <xdr:row>76</xdr:row>
      <xdr:rowOff>54610</xdr:rowOff>
    </xdr:to>
    <xdr:sp macro="" textlink="">
      <xdr:nvSpPr>
        <xdr:cNvPr id="623" name="フローチャート: 判断 622"/>
        <xdr:cNvSpPr/>
      </xdr:nvSpPr>
      <xdr:spPr>
        <a:xfrm>
          <a:off x="15944850" y="12513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8255</xdr:rowOff>
    </xdr:from>
    <xdr:to xmlns:xdr="http://schemas.openxmlformats.org/drawingml/2006/spreadsheetDrawing">
      <xdr:col>81</xdr:col>
      <xdr:colOff>50800</xdr:colOff>
      <xdr:row>78</xdr:row>
      <xdr:rowOff>23495</xdr:rowOff>
    </xdr:to>
    <xdr:cxnSp macro="">
      <xdr:nvCxnSpPr>
        <xdr:cNvPr id="624" name="直線コネクタ 623"/>
        <xdr:cNvCxnSpPr/>
      </xdr:nvCxnSpPr>
      <xdr:spPr>
        <a:xfrm>
          <a:off x="14302740" y="12892405"/>
          <a:ext cx="8699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131445</xdr:rowOff>
    </xdr:from>
    <xdr:to xmlns:xdr="http://schemas.openxmlformats.org/drawingml/2006/spreadsheetDrawing">
      <xdr:col>81</xdr:col>
      <xdr:colOff>101600</xdr:colOff>
      <xdr:row>76</xdr:row>
      <xdr:rowOff>61595</xdr:rowOff>
    </xdr:to>
    <xdr:sp macro="" textlink="">
      <xdr:nvSpPr>
        <xdr:cNvPr id="625" name="フローチャート: 判断 624"/>
        <xdr:cNvSpPr/>
      </xdr:nvSpPr>
      <xdr:spPr>
        <a:xfrm>
          <a:off x="15121890" y="125202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78105</xdr:rowOff>
    </xdr:from>
    <xdr:ext cx="534035" cy="259080"/>
    <xdr:sp macro="" textlink="">
      <xdr:nvSpPr>
        <xdr:cNvPr id="626" name="テキスト ボックス 625"/>
        <xdr:cNvSpPr txBox="1"/>
      </xdr:nvSpPr>
      <xdr:spPr>
        <a:xfrm>
          <a:off x="14912975" y="12301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4445</xdr:rowOff>
    </xdr:from>
    <xdr:to xmlns:xdr="http://schemas.openxmlformats.org/drawingml/2006/spreadsheetDrawing">
      <xdr:col>76</xdr:col>
      <xdr:colOff>114300</xdr:colOff>
      <xdr:row>78</xdr:row>
      <xdr:rowOff>8255</xdr:rowOff>
    </xdr:to>
    <xdr:cxnSp macro="">
      <xdr:nvCxnSpPr>
        <xdr:cNvPr id="627" name="直線コネクタ 626"/>
        <xdr:cNvCxnSpPr/>
      </xdr:nvCxnSpPr>
      <xdr:spPr>
        <a:xfrm>
          <a:off x="13432790" y="12888595"/>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128270</xdr:rowOff>
    </xdr:from>
    <xdr:to xmlns:xdr="http://schemas.openxmlformats.org/drawingml/2006/spreadsheetDrawing">
      <xdr:col>76</xdr:col>
      <xdr:colOff>165100</xdr:colOff>
      <xdr:row>76</xdr:row>
      <xdr:rowOff>58420</xdr:rowOff>
    </xdr:to>
    <xdr:sp macro="" textlink="">
      <xdr:nvSpPr>
        <xdr:cNvPr id="628" name="フローチャート: 判断 627"/>
        <xdr:cNvSpPr/>
      </xdr:nvSpPr>
      <xdr:spPr>
        <a:xfrm>
          <a:off x="14251940" y="12517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74930</xdr:rowOff>
    </xdr:from>
    <xdr:ext cx="534035" cy="259080"/>
    <xdr:sp macro="" textlink="">
      <xdr:nvSpPr>
        <xdr:cNvPr id="629" name="テキスト ボックス 628"/>
        <xdr:cNvSpPr txBox="1"/>
      </xdr:nvSpPr>
      <xdr:spPr>
        <a:xfrm>
          <a:off x="14039215" y="12298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165100</xdr:rowOff>
    </xdr:from>
    <xdr:to xmlns:xdr="http://schemas.openxmlformats.org/drawingml/2006/spreadsheetDrawing">
      <xdr:col>71</xdr:col>
      <xdr:colOff>177800</xdr:colOff>
      <xdr:row>78</xdr:row>
      <xdr:rowOff>4445</xdr:rowOff>
    </xdr:to>
    <xdr:cxnSp macro="">
      <xdr:nvCxnSpPr>
        <xdr:cNvPr id="630" name="直線コネクタ 629"/>
        <xdr:cNvCxnSpPr/>
      </xdr:nvCxnSpPr>
      <xdr:spPr>
        <a:xfrm>
          <a:off x="12559030" y="12884150"/>
          <a:ext cx="8737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138430</xdr:rowOff>
    </xdr:from>
    <xdr:to xmlns:xdr="http://schemas.openxmlformats.org/drawingml/2006/spreadsheetDrawing">
      <xdr:col>72</xdr:col>
      <xdr:colOff>38100</xdr:colOff>
      <xdr:row>76</xdr:row>
      <xdr:rowOff>68580</xdr:rowOff>
    </xdr:to>
    <xdr:sp macro="" textlink="">
      <xdr:nvSpPr>
        <xdr:cNvPr id="631" name="フローチャート: 判断 630"/>
        <xdr:cNvSpPr/>
      </xdr:nvSpPr>
      <xdr:spPr>
        <a:xfrm>
          <a:off x="13381990" y="1252728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85090</xdr:rowOff>
    </xdr:from>
    <xdr:ext cx="534035" cy="258445"/>
    <xdr:sp macro="" textlink="">
      <xdr:nvSpPr>
        <xdr:cNvPr id="632" name="テキスト ボックス 631"/>
        <xdr:cNvSpPr txBox="1"/>
      </xdr:nvSpPr>
      <xdr:spPr>
        <a:xfrm>
          <a:off x="13169265" y="12308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139065</xdr:rowOff>
    </xdr:from>
    <xdr:to xmlns:xdr="http://schemas.openxmlformats.org/drawingml/2006/spreadsheetDrawing">
      <xdr:col>67</xdr:col>
      <xdr:colOff>101600</xdr:colOff>
      <xdr:row>76</xdr:row>
      <xdr:rowOff>69215</xdr:rowOff>
    </xdr:to>
    <xdr:sp macro="" textlink="">
      <xdr:nvSpPr>
        <xdr:cNvPr id="633" name="フローチャート: 判断 632"/>
        <xdr:cNvSpPr/>
      </xdr:nvSpPr>
      <xdr:spPr>
        <a:xfrm>
          <a:off x="12508230" y="125279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85725</xdr:rowOff>
    </xdr:from>
    <xdr:ext cx="534035" cy="258445"/>
    <xdr:sp macro="" textlink="">
      <xdr:nvSpPr>
        <xdr:cNvPr id="634" name="テキスト ボックス 633"/>
        <xdr:cNvSpPr txBox="1"/>
      </xdr:nvSpPr>
      <xdr:spPr>
        <a:xfrm>
          <a:off x="12299315" y="12309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5" name="テキスト ボックス 634"/>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36" name="テキスト ボックス 635"/>
        <xdr:cNvSpPr txBox="1"/>
      </xdr:nvSpPr>
      <xdr:spPr>
        <a:xfrm>
          <a:off x="149860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37" name="テキスト ボックス 636"/>
        <xdr:cNvSpPr txBox="1"/>
      </xdr:nvSpPr>
      <xdr:spPr>
        <a:xfrm>
          <a:off x="141160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1365" cy="259080"/>
    <xdr:sp macro="" textlink="">
      <xdr:nvSpPr>
        <xdr:cNvPr id="638" name="テキスト ボックス 637"/>
        <xdr:cNvSpPr txBox="1"/>
      </xdr:nvSpPr>
      <xdr:spPr>
        <a:xfrm>
          <a:off x="132461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39" name="テキスト ボックス 638"/>
        <xdr:cNvSpPr txBox="1"/>
      </xdr:nvSpPr>
      <xdr:spPr>
        <a:xfrm>
          <a:off x="123723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146685</xdr:rowOff>
    </xdr:from>
    <xdr:to xmlns:xdr="http://schemas.openxmlformats.org/drawingml/2006/spreadsheetDrawing">
      <xdr:col>85</xdr:col>
      <xdr:colOff>177800</xdr:colOff>
      <xdr:row>78</xdr:row>
      <xdr:rowOff>76835</xdr:rowOff>
    </xdr:to>
    <xdr:sp macro="" textlink="">
      <xdr:nvSpPr>
        <xdr:cNvPr id="640" name="楕円 639"/>
        <xdr:cNvSpPr/>
      </xdr:nvSpPr>
      <xdr:spPr>
        <a:xfrm>
          <a:off x="15944850" y="128657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61595</xdr:rowOff>
    </xdr:from>
    <xdr:ext cx="534035" cy="258445"/>
    <xdr:sp macro="" textlink="">
      <xdr:nvSpPr>
        <xdr:cNvPr id="641" name="公債費該当値テキスト"/>
        <xdr:cNvSpPr txBox="1"/>
      </xdr:nvSpPr>
      <xdr:spPr>
        <a:xfrm>
          <a:off x="16046450" y="12780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144145</xdr:rowOff>
    </xdr:from>
    <xdr:to xmlns:xdr="http://schemas.openxmlformats.org/drawingml/2006/spreadsheetDrawing">
      <xdr:col>81</xdr:col>
      <xdr:colOff>101600</xdr:colOff>
      <xdr:row>78</xdr:row>
      <xdr:rowOff>74295</xdr:rowOff>
    </xdr:to>
    <xdr:sp macro="" textlink="">
      <xdr:nvSpPr>
        <xdr:cNvPr id="642" name="楕円 641"/>
        <xdr:cNvSpPr/>
      </xdr:nvSpPr>
      <xdr:spPr>
        <a:xfrm>
          <a:off x="15121890" y="12863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65405</xdr:rowOff>
    </xdr:from>
    <xdr:ext cx="534035" cy="258445"/>
    <xdr:sp macro="" textlink="">
      <xdr:nvSpPr>
        <xdr:cNvPr id="643" name="テキスト ボックス 642"/>
        <xdr:cNvSpPr txBox="1"/>
      </xdr:nvSpPr>
      <xdr:spPr>
        <a:xfrm>
          <a:off x="14912975" y="12949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128905</xdr:rowOff>
    </xdr:from>
    <xdr:to xmlns:xdr="http://schemas.openxmlformats.org/drawingml/2006/spreadsheetDrawing">
      <xdr:col>76</xdr:col>
      <xdr:colOff>165100</xdr:colOff>
      <xdr:row>78</xdr:row>
      <xdr:rowOff>59055</xdr:rowOff>
    </xdr:to>
    <xdr:sp macro="" textlink="">
      <xdr:nvSpPr>
        <xdr:cNvPr id="644" name="楕円 643"/>
        <xdr:cNvSpPr/>
      </xdr:nvSpPr>
      <xdr:spPr>
        <a:xfrm>
          <a:off x="14251940" y="12847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50165</xdr:rowOff>
    </xdr:from>
    <xdr:ext cx="534035" cy="258445"/>
    <xdr:sp macro="" textlink="">
      <xdr:nvSpPr>
        <xdr:cNvPr id="645" name="テキスト ボックス 644"/>
        <xdr:cNvSpPr txBox="1"/>
      </xdr:nvSpPr>
      <xdr:spPr>
        <a:xfrm>
          <a:off x="14039215" y="12934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125095</xdr:rowOff>
    </xdr:from>
    <xdr:to xmlns:xdr="http://schemas.openxmlformats.org/drawingml/2006/spreadsheetDrawing">
      <xdr:col>72</xdr:col>
      <xdr:colOff>38100</xdr:colOff>
      <xdr:row>78</xdr:row>
      <xdr:rowOff>55245</xdr:rowOff>
    </xdr:to>
    <xdr:sp macro="" textlink="">
      <xdr:nvSpPr>
        <xdr:cNvPr id="646" name="楕円 645"/>
        <xdr:cNvSpPr/>
      </xdr:nvSpPr>
      <xdr:spPr>
        <a:xfrm>
          <a:off x="13381990" y="1284414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46990</xdr:rowOff>
    </xdr:from>
    <xdr:ext cx="534035" cy="259080"/>
    <xdr:sp macro="" textlink="">
      <xdr:nvSpPr>
        <xdr:cNvPr id="647" name="テキスト ボックス 646"/>
        <xdr:cNvSpPr txBox="1"/>
      </xdr:nvSpPr>
      <xdr:spPr>
        <a:xfrm>
          <a:off x="13169265" y="12931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116205</xdr:rowOff>
    </xdr:from>
    <xdr:to xmlns:xdr="http://schemas.openxmlformats.org/drawingml/2006/spreadsheetDrawing">
      <xdr:col>67</xdr:col>
      <xdr:colOff>101600</xdr:colOff>
      <xdr:row>78</xdr:row>
      <xdr:rowOff>46355</xdr:rowOff>
    </xdr:to>
    <xdr:sp macro="" textlink="">
      <xdr:nvSpPr>
        <xdr:cNvPr id="648" name="楕円 647"/>
        <xdr:cNvSpPr/>
      </xdr:nvSpPr>
      <xdr:spPr>
        <a:xfrm>
          <a:off x="12508230" y="12835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37465</xdr:rowOff>
    </xdr:from>
    <xdr:ext cx="534035" cy="259080"/>
    <xdr:sp macro="" textlink="">
      <xdr:nvSpPr>
        <xdr:cNvPr id="649" name="テキスト ボックス 648"/>
        <xdr:cNvSpPr txBox="1"/>
      </xdr:nvSpPr>
      <xdr:spPr>
        <a:xfrm>
          <a:off x="12299315" y="12921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0" name="正方形/長方形 649"/>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1" name="正方形/長方形 650"/>
        <xdr:cNvSpPr/>
      </xdr:nvSpPr>
      <xdr:spPr>
        <a:xfrm>
          <a:off x="123215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2" name="正方形/長方形 651"/>
        <xdr:cNvSpPr/>
      </xdr:nvSpPr>
      <xdr:spPr>
        <a:xfrm>
          <a:off x="123215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3" name="正方形/長方形 652"/>
        <xdr:cNvSpPr/>
      </xdr:nvSpPr>
      <xdr:spPr>
        <a:xfrm>
          <a:off x="1331849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4" name="正方形/長方形 653"/>
        <xdr:cNvSpPr/>
      </xdr:nvSpPr>
      <xdr:spPr>
        <a:xfrm>
          <a:off x="1331849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5" name="正方形/長方形 654"/>
        <xdr:cNvSpPr/>
      </xdr:nvSpPr>
      <xdr:spPr>
        <a:xfrm>
          <a:off x="144386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6" name="正方形/長方形 655"/>
        <xdr:cNvSpPr/>
      </xdr:nvSpPr>
      <xdr:spPr>
        <a:xfrm>
          <a:off x="144386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7" name="正方形/長方形 656"/>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58" name="テキスト ボックス 657"/>
        <xdr:cNvSpPr txBox="1"/>
      </xdr:nvSpPr>
      <xdr:spPr>
        <a:xfrm>
          <a:off x="1216025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9" name="直線コネクタ 658"/>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0" name="直線コネクタ 659"/>
        <xdr:cNvCxnSpPr/>
      </xdr:nvCxnSpPr>
      <xdr:spPr>
        <a:xfrm>
          <a:off x="12198350" y="16501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920" cy="259080"/>
    <xdr:sp macro="" textlink="">
      <xdr:nvSpPr>
        <xdr:cNvPr id="661" name="テキスト ボックス 660"/>
        <xdr:cNvSpPr txBox="1"/>
      </xdr:nvSpPr>
      <xdr:spPr>
        <a:xfrm>
          <a:off x="11953240" y="163588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2" name="直線コネクタ 661"/>
        <xdr:cNvCxnSpPr/>
      </xdr:nvCxnSpPr>
      <xdr:spPr>
        <a:xfrm>
          <a:off x="12198350" y="161740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0860" cy="258445"/>
    <xdr:sp macro="" textlink="">
      <xdr:nvSpPr>
        <xdr:cNvPr id="663" name="テキスト ボックス 662"/>
        <xdr:cNvSpPr txBox="1"/>
      </xdr:nvSpPr>
      <xdr:spPr>
        <a:xfrm>
          <a:off x="11678285" y="160318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4" name="直線コネクタ 663"/>
        <xdr:cNvCxnSpPr/>
      </xdr:nvCxnSpPr>
      <xdr:spPr>
        <a:xfrm>
          <a:off x="12198350" y="158483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0860" cy="259080"/>
    <xdr:sp macro="" textlink="">
      <xdr:nvSpPr>
        <xdr:cNvPr id="665" name="テキスト ボックス 664"/>
        <xdr:cNvSpPr txBox="1"/>
      </xdr:nvSpPr>
      <xdr:spPr>
        <a:xfrm>
          <a:off x="11678285" y="157054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66" name="直線コネクタ 665"/>
        <xdr:cNvCxnSpPr/>
      </xdr:nvCxnSpPr>
      <xdr:spPr>
        <a:xfrm>
          <a:off x="12198350" y="15521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0860" cy="258445"/>
    <xdr:sp macro="" textlink="">
      <xdr:nvSpPr>
        <xdr:cNvPr id="667" name="テキスト ボックス 666"/>
        <xdr:cNvSpPr txBox="1"/>
      </xdr:nvSpPr>
      <xdr:spPr>
        <a:xfrm>
          <a:off x="11678285" y="15379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68" name="直線コネクタ 667"/>
        <xdr:cNvCxnSpPr/>
      </xdr:nvCxnSpPr>
      <xdr:spPr>
        <a:xfrm>
          <a:off x="12198350" y="15194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0860" cy="258445"/>
    <xdr:sp macro="" textlink="">
      <xdr:nvSpPr>
        <xdr:cNvPr id="669" name="テキスト ボックス 668"/>
        <xdr:cNvSpPr txBox="1"/>
      </xdr:nvSpPr>
      <xdr:spPr>
        <a:xfrm>
          <a:off x="11678285" y="150526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0" name="直線コネクタ 669"/>
        <xdr:cNvCxnSpPr/>
      </xdr:nvCxnSpPr>
      <xdr:spPr>
        <a:xfrm>
          <a:off x="12198350" y="14874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5630" cy="259080"/>
    <xdr:sp macro="" textlink="">
      <xdr:nvSpPr>
        <xdr:cNvPr id="671" name="テキスト ボックス 670"/>
        <xdr:cNvSpPr txBox="1"/>
      </xdr:nvSpPr>
      <xdr:spPr>
        <a:xfrm>
          <a:off x="11614150" y="14738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73" name="テキスト ボックス 672"/>
        <xdr:cNvSpPr txBox="1"/>
      </xdr:nvSpPr>
      <xdr:spPr>
        <a:xfrm>
          <a:off x="11614150" y="14424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積立金グラフ枠"/>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149860</xdr:rowOff>
    </xdr:from>
    <xdr:to xmlns:xdr="http://schemas.openxmlformats.org/drawingml/2006/spreadsheetDrawing">
      <xdr:col>85</xdr:col>
      <xdr:colOff>126365</xdr:colOff>
      <xdr:row>99</xdr:row>
      <xdr:rowOff>97790</xdr:rowOff>
    </xdr:to>
    <xdr:cxnSp macro="">
      <xdr:nvCxnSpPr>
        <xdr:cNvPr id="675" name="直線コネクタ 674"/>
        <xdr:cNvCxnSpPr/>
      </xdr:nvCxnSpPr>
      <xdr:spPr>
        <a:xfrm flipV="1">
          <a:off x="15993745" y="1501521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100965</xdr:rowOff>
    </xdr:from>
    <xdr:ext cx="377825" cy="258445"/>
    <xdr:sp macro="" textlink="">
      <xdr:nvSpPr>
        <xdr:cNvPr id="676" name="積立金最小値テキスト"/>
        <xdr:cNvSpPr txBox="1"/>
      </xdr:nvSpPr>
      <xdr:spPr>
        <a:xfrm>
          <a:off x="16046450" y="1650301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97790</xdr:rowOff>
    </xdr:from>
    <xdr:to xmlns:xdr="http://schemas.openxmlformats.org/drawingml/2006/spreadsheetDrawing">
      <xdr:col>86</xdr:col>
      <xdr:colOff>25400</xdr:colOff>
      <xdr:row>99</xdr:row>
      <xdr:rowOff>97790</xdr:rowOff>
    </xdr:to>
    <xdr:cxnSp macro="">
      <xdr:nvCxnSpPr>
        <xdr:cNvPr id="677" name="直線コネクタ 676"/>
        <xdr:cNvCxnSpPr/>
      </xdr:nvCxnSpPr>
      <xdr:spPr>
        <a:xfrm>
          <a:off x="15906750" y="164998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96520</xdr:rowOff>
    </xdr:from>
    <xdr:ext cx="534035" cy="258445"/>
    <xdr:sp macro="" textlink="">
      <xdr:nvSpPr>
        <xdr:cNvPr id="678" name="積立金最大値テキスト"/>
        <xdr:cNvSpPr txBox="1"/>
      </xdr:nvSpPr>
      <xdr:spPr>
        <a:xfrm>
          <a:off x="16046450" y="147967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149860</xdr:rowOff>
    </xdr:from>
    <xdr:to xmlns:xdr="http://schemas.openxmlformats.org/drawingml/2006/spreadsheetDrawing">
      <xdr:col>86</xdr:col>
      <xdr:colOff>25400</xdr:colOff>
      <xdr:row>90</xdr:row>
      <xdr:rowOff>149860</xdr:rowOff>
    </xdr:to>
    <xdr:cxnSp macro="">
      <xdr:nvCxnSpPr>
        <xdr:cNvPr id="679" name="直線コネクタ 678"/>
        <xdr:cNvCxnSpPr/>
      </xdr:nvCxnSpPr>
      <xdr:spPr>
        <a:xfrm>
          <a:off x="15906750" y="150152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41275</xdr:rowOff>
    </xdr:from>
    <xdr:to xmlns:xdr="http://schemas.openxmlformats.org/drawingml/2006/spreadsheetDrawing">
      <xdr:col>85</xdr:col>
      <xdr:colOff>127000</xdr:colOff>
      <xdr:row>97</xdr:row>
      <xdr:rowOff>137795</xdr:rowOff>
    </xdr:to>
    <xdr:cxnSp macro="">
      <xdr:nvCxnSpPr>
        <xdr:cNvPr id="680" name="直線コネクタ 679"/>
        <xdr:cNvCxnSpPr/>
      </xdr:nvCxnSpPr>
      <xdr:spPr>
        <a:xfrm flipV="1">
          <a:off x="15172690" y="16100425"/>
          <a:ext cx="82296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58420</xdr:rowOff>
    </xdr:from>
    <xdr:ext cx="534035" cy="259080"/>
    <xdr:sp macro="" textlink="">
      <xdr:nvSpPr>
        <xdr:cNvPr id="681" name="積立金平均値テキスト"/>
        <xdr:cNvSpPr txBox="1"/>
      </xdr:nvSpPr>
      <xdr:spPr>
        <a:xfrm>
          <a:off x="16046450" y="1611757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80010</xdr:rowOff>
    </xdr:from>
    <xdr:to xmlns:xdr="http://schemas.openxmlformats.org/drawingml/2006/spreadsheetDrawing">
      <xdr:col>85</xdr:col>
      <xdr:colOff>177800</xdr:colOff>
      <xdr:row>98</xdr:row>
      <xdr:rowOff>10160</xdr:rowOff>
    </xdr:to>
    <xdr:sp macro="" textlink="">
      <xdr:nvSpPr>
        <xdr:cNvPr id="682" name="フローチャート: 判断 681"/>
        <xdr:cNvSpPr/>
      </xdr:nvSpPr>
      <xdr:spPr>
        <a:xfrm>
          <a:off x="15944850" y="161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137795</xdr:rowOff>
    </xdr:from>
    <xdr:to xmlns:xdr="http://schemas.openxmlformats.org/drawingml/2006/spreadsheetDrawing">
      <xdr:col>81</xdr:col>
      <xdr:colOff>50800</xdr:colOff>
      <xdr:row>98</xdr:row>
      <xdr:rowOff>93345</xdr:rowOff>
    </xdr:to>
    <xdr:cxnSp macro="">
      <xdr:nvCxnSpPr>
        <xdr:cNvPr id="683" name="直線コネクタ 682"/>
        <xdr:cNvCxnSpPr/>
      </xdr:nvCxnSpPr>
      <xdr:spPr>
        <a:xfrm flipV="1">
          <a:off x="14302740" y="16196945"/>
          <a:ext cx="86995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140970</xdr:rowOff>
    </xdr:from>
    <xdr:to xmlns:xdr="http://schemas.openxmlformats.org/drawingml/2006/spreadsheetDrawing">
      <xdr:col>81</xdr:col>
      <xdr:colOff>101600</xdr:colOff>
      <xdr:row>98</xdr:row>
      <xdr:rowOff>71120</xdr:rowOff>
    </xdr:to>
    <xdr:sp macro="" textlink="">
      <xdr:nvSpPr>
        <xdr:cNvPr id="684" name="フローチャート: 判断 683"/>
        <xdr:cNvSpPr/>
      </xdr:nvSpPr>
      <xdr:spPr>
        <a:xfrm>
          <a:off x="15121890" y="162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62230</xdr:rowOff>
    </xdr:from>
    <xdr:ext cx="534035" cy="259080"/>
    <xdr:sp macro="" textlink="">
      <xdr:nvSpPr>
        <xdr:cNvPr id="685" name="テキスト ボックス 684"/>
        <xdr:cNvSpPr txBox="1"/>
      </xdr:nvSpPr>
      <xdr:spPr>
        <a:xfrm>
          <a:off x="14912975" y="16292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68580</xdr:rowOff>
    </xdr:from>
    <xdr:to xmlns:xdr="http://schemas.openxmlformats.org/drawingml/2006/spreadsheetDrawing">
      <xdr:col>76</xdr:col>
      <xdr:colOff>114300</xdr:colOff>
      <xdr:row>98</xdr:row>
      <xdr:rowOff>93345</xdr:rowOff>
    </xdr:to>
    <xdr:cxnSp macro="">
      <xdr:nvCxnSpPr>
        <xdr:cNvPr id="686" name="直線コネクタ 685"/>
        <xdr:cNvCxnSpPr/>
      </xdr:nvCxnSpPr>
      <xdr:spPr>
        <a:xfrm>
          <a:off x="13432790" y="16299180"/>
          <a:ext cx="8699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66675</xdr:rowOff>
    </xdr:from>
    <xdr:to xmlns:xdr="http://schemas.openxmlformats.org/drawingml/2006/spreadsheetDrawing">
      <xdr:col>76</xdr:col>
      <xdr:colOff>165100</xdr:colOff>
      <xdr:row>97</xdr:row>
      <xdr:rowOff>168275</xdr:rowOff>
    </xdr:to>
    <xdr:sp macro="" textlink="">
      <xdr:nvSpPr>
        <xdr:cNvPr id="687" name="フローチャート: 判断 686"/>
        <xdr:cNvSpPr/>
      </xdr:nvSpPr>
      <xdr:spPr>
        <a:xfrm>
          <a:off x="14251940" y="1612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13335</xdr:rowOff>
    </xdr:from>
    <xdr:ext cx="534035" cy="259080"/>
    <xdr:sp macro="" textlink="">
      <xdr:nvSpPr>
        <xdr:cNvPr id="688" name="テキスト ボックス 687"/>
        <xdr:cNvSpPr txBox="1"/>
      </xdr:nvSpPr>
      <xdr:spPr>
        <a:xfrm>
          <a:off x="14039215" y="15901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35560</xdr:rowOff>
    </xdr:from>
    <xdr:to xmlns:xdr="http://schemas.openxmlformats.org/drawingml/2006/spreadsheetDrawing">
      <xdr:col>71</xdr:col>
      <xdr:colOff>177800</xdr:colOff>
      <xdr:row>98</xdr:row>
      <xdr:rowOff>68580</xdr:rowOff>
    </xdr:to>
    <xdr:cxnSp macro="">
      <xdr:nvCxnSpPr>
        <xdr:cNvPr id="689" name="直線コネクタ 688"/>
        <xdr:cNvCxnSpPr/>
      </xdr:nvCxnSpPr>
      <xdr:spPr>
        <a:xfrm>
          <a:off x="12559030" y="16266160"/>
          <a:ext cx="87376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36195</xdr:rowOff>
    </xdr:from>
    <xdr:to xmlns:xdr="http://schemas.openxmlformats.org/drawingml/2006/spreadsheetDrawing">
      <xdr:col>72</xdr:col>
      <xdr:colOff>38100</xdr:colOff>
      <xdr:row>97</xdr:row>
      <xdr:rowOff>137795</xdr:rowOff>
    </xdr:to>
    <xdr:sp macro="" textlink="">
      <xdr:nvSpPr>
        <xdr:cNvPr id="690" name="フローチャート: 判断 689"/>
        <xdr:cNvSpPr/>
      </xdr:nvSpPr>
      <xdr:spPr>
        <a:xfrm>
          <a:off x="13381990" y="160953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154940</xdr:rowOff>
    </xdr:from>
    <xdr:ext cx="534035" cy="258445"/>
    <xdr:sp macro="" textlink="">
      <xdr:nvSpPr>
        <xdr:cNvPr id="691" name="テキスト ボックス 690"/>
        <xdr:cNvSpPr txBox="1"/>
      </xdr:nvSpPr>
      <xdr:spPr>
        <a:xfrm>
          <a:off x="13169265" y="15871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102870</xdr:rowOff>
    </xdr:from>
    <xdr:to xmlns:xdr="http://schemas.openxmlformats.org/drawingml/2006/spreadsheetDrawing">
      <xdr:col>67</xdr:col>
      <xdr:colOff>101600</xdr:colOff>
      <xdr:row>96</xdr:row>
      <xdr:rowOff>33020</xdr:rowOff>
    </xdr:to>
    <xdr:sp macro="" textlink="">
      <xdr:nvSpPr>
        <xdr:cNvPr id="692" name="フローチャート: 判断 691"/>
        <xdr:cNvSpPr/>
      </xdr:nvSpPr>
      <xdr:spPr>
        <a:xfrm>
          <a:off x="12508230" y="1581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49530</xdr:rowOff>
    </xdr:from>
    <xdr:ext cx="534035" cy="259080"/>
    <xdr:sp macro="" textlink="">
      <xdr:nvSpPr>
        <xdr:cNvPr id="693" name="テキスト ボックス 692"/>
        <xdr:cNvSpPr txBox="1"/>
      </xdr:nvSpPr>
      <xdr:spPr>
        <a:xfrm>
          <a:off x="12299315" y="15594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95" name="テキスト ボックス 694"/>
        <xdr:cNvSpPr txBox="1"/>
      </xdr:nvSpPr>
      <xdr:spPr>
        <a:xfrm>
          <a:off x="1498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696" name="テキスト ボックス 695"/>
        <xdr:cNvSpPr txBox="1"/>
      </xdr:nvSpPr>
      <xdr:spPr>
        <a:xfrm>
          <a:off x="141160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1365" cy="259080"/>
    <xdr:sp macro="" textlink="">
      <xdr:nvSpPr>
        <xdr:cNvPr id="697" name="テキスト ボックス 696"/>
        <xdr:cNvSpPr txBox="1"/>
      </xdr:nvSpPr>
      <xdr:spPr>
        <a:xfrm>
          <a:off x="132461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698" name="テキスト ボックス 697"/>
        <xdr:cNvSpPr txBox="1"/>
      </xdr:nvSpPr>
      <xdr:spPr>
        <a:xfrm>
          <a:off x="123723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161925</xdr:rowOff>
    </xdr:from>
    <xdr:to xmlns:xdr="http://schemas.openxmlformats.org/drawingml/2006/spreadsheetDrawing">
      <xdr:col>85</xdr:col>
      <xdr:colOff>177800</xdr:colOff>
      <xdr:row>97</xdr:row>
      <xdr:rowOff>92075</xdr:rowOff>
    </xdr:to>
    <xdr:sp macro="" textlink="">
      <xdr:nvSpPr>
        <xdr:cNvPr id="699" name="楕円 698"/>
        <xdr:cNvSpPr/>
      </xdr:nvSpPr>
      <xdr:spPr>
        <a:xfrm>
          <a:off x="15944850" y="1604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13335</xdr:rowOff>
    </xdr:from>
    <xdr:ext cx="534035" cy="259080"/>
    <xdr:sp macro="" textlink="">
      <xdr:nvSpPr>
        <xdr:cNvPr id="700" name="積立金該当値テキスト"/>
        <xdr:cNvSpPr txBox="1"/>
      </xdr:nvSpPr>
      <xdr:spPr>
        <a:xfrm>
          <a:off x="16046450" y="15901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86995</xdr:rowOff>
    </xdr:from>
    <xdr:to xmlns:xdr="http://schemas.openxmlformats.org/drawingml/2006/spreadsheetDrawing">
      <xdr:col>81</xdr:col>
      <xdr:colOff>101600</xdr:colOff>
      <xdr:row>98</xdr:row>
      <xdr:rowOff>17780</xdr:rowOff>
    </xdr:to>
    <xdr:sp macro="" textlink="">
      <xdr:nvSpPr>
        <xdr:cNvPr id="701" name="楕円 700"/>
        <xdr:cNvSpPr/>
      </xdr:nvSpPr>
      <xdr:spPr>
        <a:xfrm>
          <a:off x="15121890" y="16146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33655</xdr:rowOff>
    </xdr:from>
    <xdr:ext cx="534035" cy="258445"/>
    <xdr:sp macro="" textlink="">
      <xdr:nvSpPr>
        <xdr:cNvPr id="702" name="テキスト ボックス 701"/>
        <xdr:cNvSpPr txBox="1"/>
      </xdr:nvSpPr>
      <xdr:spPr>
        <a:xfrm>
          <a:off x="14912975" y="15921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42545</xdr:rowOff>
    </xdr:from>
    <xdr:to xmlns:xdr="http://schemas.openxmlformats.org/drawingml/2006/spreadsheetDrawing">
      <xdr:col>76</xdr:col>
      <xdr:colOff>165100</xdr:colOff>
      <xdr:row>98</xdr:row>
      <xdr:rowOff>144145</xdr:rowOff>
    </xdr:to>
    <xdr:sp macro="" textlink="">
      <xdr:nvSpPr>
        <xdr:cNvPr id="703" name="楕円 702"/>
        <xdr:cNvSpPr/>
      </xdr:nvSpPr>
      <xdr:spPr>
        <a:xfrm>
          <a:off x="14251940" y="162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135255</xdr:rowOff>
    </xdr:from>
    <xdr:ext cx="534035" cy="258445"/>
    <xdr:sp macro="" textlink="">
      <xdr:nvSpPr>
        <xdr:cNvPr id="704" name="テキスト ボックス 703"/>
        <xdr:cNvSpPr txBox="1"/>
      </xdr:nvSpPr>
      <xdr:spPr>
        <a:xfrm>
          <a:off x="14039215" y="16365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17780</xdr:rowOff>
    </xdr:from>
    <xdr:to xmlns:xdr="http://schemas.openxmlformats.org/drawingml/2006/spreadsheetDrawing">
      <xdr:col>72</xdr:col>
      <xdr:colOff>38100</xdr:colOff>
      <xdr:row>98</xdr:row>
      <xdr:rowOff>119380</xdr:rowOff>
    </xdr:to>
    <xdr:sp macro="" textlink="">
      <xdr:nvSpPr>
        <xdr:cNvPr id="705" name="楕円 704"/>
        <xdr:cNvSpPr/>
      </xdr:nvSpPr>
      <xdr:spPr>
        <a:xfrm>
          <a:off x="13381990" y="162483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110490</xdr:rowOff>
    </xdr:from>
    <xdr:ext cx="534035" cy="258445"/>
    <xdr:sp macro="" textlink="">
      <xdr:nvSpPr>
        <xdr:cNvPr id="706" name="テキスト ボックス 705"/>
        <xdr:cNvSpPr txBox="1"/>
      </xdr:nvSpPr>
      <xdr:spPr>
        <a:xfrm>
          <a:off x="13169265" y="16341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156210</xdr:rowOff>
    </xdr:from>
    <xdr:to xmlns:xdr="http://schemas.openxmlformats.org/drawingml/2006/spreadsheetDrawing">
      <xdr:col>67</xdr:col>
      <xdr:colOff>101600</xdr:colOff>
      <xdr:row>98</xdr:row>
      <xdr:rowOff>86360</xdr:rowOff>
    </xdr:to>
    <xdr:sp macro="" textlink="">
      <xdr:nvSpPr>
        <xdr:cNvPr id="707" name="楕円 706"/>
        <xdr:cNvSpPr/>
      </xdr:nvSpPr>
      <xdr:spPr>
        <a:xfrm>
          <a:off x="12508230" y="162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77470</xdr:rowOff>
    </xdr:from>
    <xdr:ext cx="534035" cy="258445"/>
    <xdr:sp macro="" textlink="">
      <xdr:nvSpPr>
        <xdr:cNvPr id="708" name="テキスト ボックス 707"/>
        <xdr:cNvSpPr txBox="1"/>
      </xdr:nvSpPr>
      <xdr:spPr>
        <a:xfrm>
          <a:off x="12299315" y="16308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0492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0492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04238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04238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1625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1625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16" name="正方形/長方形 715"/>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5425"/>
    <xdr:sp macro="" textlink="">
      <xdr:nvSpPr>
        <xdr:cNvPr id="717" name="テキスト ボックス 716"/>
        <xdr:cNvSpPr txBox="1"/>
      </xdr:nvSpPr>
      <xdr:spPr>
        <a:xfrm>
          <a:off x="1788795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83185</xdr:rowOff>
    </xdr:from>
    <xdr:to xmlns:xdr="http://schemas.openxmlformats.org/drawingml/2006/spreadsheetDrawing">
      <xdr:col>120</xdr:col>
      <xdr:colOff>114300</xdr:colOff>
      <xdr:row>41</xdr:row>
      <xdr:rowOff>83185</xdr:rowOff>
    </xdr:to>
    <xdr:cxnSp macro="">
      <xdr:nvCxnSpPr>
        <xdr:cNvPr id="718" name="直線コネクタ 717"/>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9" name="直線コネクタ 718"/>
        <xdr:cNvCxnSpPr/>
      </xdr:nvCxnSpPr>
      <xdr:spPr>
        <a:xfrm>
          <a:off x="17922240" y="6419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165100</xdr:rowOff>
    </xdr:from>
    <xdr:ext cx="248920" cy="259080"/>
    <xdr:sp macro="" textlink="">
      <xdr:nvSpPr>
        <xdr:cNvPr id="720" name="テキスト ボックス 719"/>
        <xdr:cNvSpPr txBox="1"/>
      </xdr:nvSpPr>
      <xdr:spPr>
        <a:xfrm>
          <a:off x="17680940" y="62801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1" name="直線コネクタ 720"/>
        <xdr:cNvCxnSpPr/>
      </xdr:nvCxnSpPr>
      <xdr:spPr>
        <a:xfrm>
          <a:off x="17922240" y="5975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0860" cy="258445"/>
    <xdr:sp macro="" textlink="">
      <xdr:nvSpPr>
        <xdr:cNvPr id="722" name="テキスト ボックス 721"/>
        <xdr:cNvSpPr txBox="1"/>
      </xdr:nvSpPr>
      <xdr:spPr>
        <a:xfrm>
          <a:off x="17402175" y="58394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83185</xdr:rowOff>
    </xdr:from>
    <xdr:to xmlns:xdr="http://schemas.openxmlformats.org/drawingml/2006/spreadsheetDrawing">
      <xdr:col>120</xdr:col>
      <xdr:colOff>114300</xdr:colOff>
      <xdr:row>33</xdr:row>
      <xdr:rowOff>83185</xdr:rowOff>
    </xdr:to>
    <xdr:cxnSp macro="">
      <xdr:nvCxnSpPr>
        <xdr:cNvPr id="723" name="直線コネクタ 722"/>
        <xdr:cNvCxnSpPr/>
      </xdr:nvCxnSpPr>
      <xdr:spPr>
        <a:xfrm>
          <a:off x="17922240" y="5537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0860" cy="259080"/>
    <xdr:sp macro="" textlink="">
      <xdr:nvSpPr>
        <xdr:cNvPr id="724" name="テキスト ボックス 723"/>
        <xdr:cNvSpPr txBox="1"/>
      </xdr:nvSpPr>
      <xdr:spPr>
        <a:xfrm>
          <a:off x="17402175" y="5401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5" name="直線コネクタ 724"/>
        <xdr:cNvCxnSpPr/>
      </xdr:nvCxnSpPr>
      <xdr:spPr>
        <a:xfrm>
          <a:off x="17922240" y="5099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165100</xdr:rowOff>
    </xdr:from>
    <xdr:ext cx="530860" cy="259080"/>
    <xdr:sp macro="" textlink="">
      <xdr:nvSpPr>
        <xdr:cNvPr id="726" name="テキスト ボックス 725"/>
        <xdr:cNvSpPr txBox="1"/>
      </xdr:nvSpPr>
      <xdr:spPr>
        <a:xfrm>
          <a:off x="17402175" y="4959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7" name="直線コネクタ 726"/>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8445"/>
    <xdr:sp macro="" textlink="">
      <xdr:nvSpPr>
        <xdr:cNvPr id="728" name="テキスト ボックス 727"/>
        <xdr:cNvSpPr txBox="1"/>
      </xdr:nvSpPr>
      <xdr:spPr>
        <a:xfrm>
          <a:off x="17402175" y="4518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29" name="投資及び出資金グラフ枠"/>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94615</xdr:rowOff>
    </xdr:from>
    <xdr:to xmlns:xdr="http://schemas.openxmlformats.org/drawingml/2006/spreadsheetDrawing">
      <xdr:col>116</xdr:col>
      <xdr:colOff>62865</xdr:colOff>
      <xdr:row>38</xdr:row>
      <xdr:rowOff>139700</xdr:rowOff>
    </xdr:to>
    <xdr:cxnSp macro="">
      <xdr:nvCxnSpPr>
        <xdr:cNvPr id="730" name="直線コネクタ 729"/>
        <xdr:cNvCxnSpPr/>
      </xdr:nvCxnSpPr>
      <xdr:spPr>
        <a:xfrm flipV="1">
          <a:off x="21717635" y="5384165"/>
          <a:ext cx="1270" cy="1035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8920" cy="259080"/>
    <xdr:sp macro="" textlink="">
      <xdr:nvSpPr>
        <xdr:cNvPr id="731" name="投資及び出資金最小値テキスト"/>
        <xdr:cNvSpPr txBox="1"/>
      </xdr:nvSpPr>
      <xdr:spPr>
        <a:xfrm>
          <a:off x="21770340" y="64236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2" name="直線コネクタ 731"/>
        <xdr:cNvCxnSpPr/>
      </xdr:nvCxnSpPr>
      <xdr:spPr>
        <a:xfrm>
          <a:off x="21634450" y="6419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41275</xdr:rowOff>
    </xdr:from>
    <xdr:ext cx="534035" cy="259080"/>
    <xdr:sp macro="" textlink="">
      <xdr:nvSpPr>
        <xdr:cNvPr id="733" name="投資及び出資金最大値テキスト"/>
        <xdr:cNvSpPr txBox="1"/>
      </xdr:nvSpPr>
      <xdr:spPr>
        <a:xfrm>
          <a:off x="21770340" y="5165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94615</xdr:rowOff>
    </xdr:from>
    <xdr:to xmlns:xdr="http://schemas.openxmlformats.org/drawingml/2006/spreadsheetDrawing">
      <xdr:col>116</xdr:col>
      <xdr:colOff>152400</xdr:colOff>
      <xdr:row>32</xdr:row>
      <xdr:rowOff>94615</xdr:rowOff>
    </xdr:to>
    <xdr:cxnSp macro="">
      <xdr:nvCxnSpPr>
        <xdr:cNvPr id="734" name="直線コネクタ 733"/>
        <xdr:cNvCxnSpPr/>
      </xdr:nvCxnSpPr>
      <xdr:spPr>
        <a:xfrm>
          <a:off x="21634450" y="53841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36</xdr:row>
      <xdr:rowOff>20320</xdr:rowOff>
    </xdr:from>
    <xdr:to xmlns:xdr="http://schemas.openxmlformats.org/drawingml/2006/spreadsheetDrawing">
      <xdr:col>116</xdr:col>
      <xdr:colOff>63500</xdr:colOff>
      <xdr:row>37</xdr:row>
      <xdr:rowOff>65405</xdr:rowOff>
    </xdr:to>
    <xdr:cxnSp macro="">
      <xdr:nvCxnSpPr>
        <xdr:cNvPr id="735" name="直線コネクタ 734"/>
        <xdr:cNvCxnSpPr/>
      </xdr:nvCxnSpPr>
      <xdr:spPr>
        <a:xfrm>
          <a:off x="20900390" y="5970270"/>
          <a:ext cx="81915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54610</xdr:rowOff>
    </xdr:from>
    <xdr:ext cx="469265" cy="258445"/>
    <xdr:sp macro="" textlink="">
      <xdr:nvSpPr>
        <xdr:cNvPr id="736" name="投資及び出資金平均値テキスト"/>
        <xdr:cNvSpPr txBox="1"/>
      </xdr:nvSpPr>
      <xdr:spPr>
        <a:xfrm>
          <a:off x="21770340" y="616966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76200</xdr:rowOff>
    </xdr:from>
    <xdr:to xmlns:xdr="http://schemas.openxmlformats.org/drawingml/2006/spreadsheetDrawing">
      <xdr:col>116</xdr:col>
      <xdr:colOff>114300</xdr:colOff>
      <xdr:row>38</xdr:row>
      <xdr:rowOff>6350</xdr:rowOff>
    </xdr:to>
    <xdr:sp macro="" textlink="">
      <xdr:nvSpPr>
        <xdr:cNvPr id="737" name="フローチャート: 判断 736"/>
        <xdr:cNvSpPr/>
      </xdr:nvSpPr>
      <xdr:spPr>
        <a:xfrm>
          <a:off x="21668740" y="619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13970</xdr:rowOff>
    </xdr:from>
    <xdr:to xmlns:xdr="http://schemas.openxmlformats.org/drawingml/2006/spreadsheetDrawing">
      <xdr:col>111</xdr:col>
      <xdr:colOff>177800</xdr:colOff>
      <xdr:row>36</xdr:row>
      <xdr:rowOff>20320</xdr:rowOff>
    </xdr:to>
    <xdr:cxnSp macro="">
      <xdr:nvCxnSpPr>
        <xdr:cNvPr id="738" name="直線コネクタ 737"/>
        <xdr:cNvCxnSpPr/>
      </xdr:nvCxnSpPr>
      <xdr:spPr>
        <a:xfrm>
          <a:off x="20026630" y="5963920"/>
          <a:ext cx="87376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130175</xdr:rowOff>
    </xdr:from>
    <xdr:to xmlns:xdr="http://schemas.openxmlformats.org/drawingml/2006/spreadsheetDrawing">
      <xdr:col>112</xdr:col>
      <xdr:colOff>38100</xdr:colOff>
      <xdr:row>38</xdr:row>
      <xdr:rowOff>60325</xdr:rowOff>
    </xdr:to>
    <xdr:sp macro="" textlink="">
      <xdr:nvSpPr>
        <xdr:cNvPr id="739" name="フローチャート: 判断 738"/>
        <xdr:cNvSpPr/>
      </xdr:nvSpPr>
      <xdr:spPr>
        <a:xfrm>
          <a:off x="20849590" y="624522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51435</xdr:rowOff>
    </xdr:from>
    <xdr:ext cx="469900" cy="258445"/>
    <xdr:sp macro="" textlink="">
      <xdr:nvSpPr>
        <xdr:cNvPr id="740" name="テキスト ボックス 739"/>
        <xdr:cNvSpPr txBox="1"/>
      </xdr:nvSpPr>
      <xdr:spPr>
        <a:xfrm>
          <a:off x="20669250" y="6331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13970</xdr:rowOff>
    </xdr:from>
    <xdr:to xmlns:xdr="http://schemas.openxmlformats.org/drawingml/2006/spreadsheetDrawing">
      <xdr:col>107</xdr:col>
      <xdr:colOff>50800</xdr:colOff>
      <xdr:row>36</xdr:row>
      <xdr:rowOff>35560</xdr:rowOff>
    </xdr:to>
    <xdr:cxnSp macro="">
      <xdr:nvCxnSpPr>
        <xdr:cNvPr id="741" name="直線コネクタ 740"/>
        <xdr:cNvCxnSpPr/>
      </xdr:nvCxnSpPr>
      <xdr:spPr>
        <a:xfrm flipV="1">
          <a:off x="19156680" y="5963920"/>
          <a:ext cx="8699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121920</xdr:rowOff>
    </xdr:from>
    <xdr:to xmlns:xdr="http://schemas.openxmlformats.org/drawingml/2006/spreadsheetDrawing">
      <xdr:col>107</xdr:col>
      <xdr:colOff>101600</xdr:colOff>
      <xdr:row>38</xdr:row>
      <xdr:rowOff>52070</xdr:rowOff>
    </xdr:to>
    <xdr:sp macro="" textlink="">
      <xdr:nvSpPr>
        <xdr:cNvPr id="742" name="フローチャート: 判断 741"/>
        <xdr:cNvSpPr/>
      </xdr:nvSpPr>
      <xdr:spPr>
        <a:xfrm>
          <a:off x="19975830" y="6236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43180</xdr:rowOff>
    </xdr:from>
    <xdr:ext cx="469900" cy="259080"/>
    <xdr:sp macro="" textlink="">
      <xdr:nvSpPr>
        <xdr:cNvPr id="743" name="テキスト ボックス 742"/>
        <xdr:cNvSpPr txBox="1"/>
      </xdr:nvSpPr>
      <xdr:spPr>
        <a:xfrm>
          <a:off x="19795490" y="6323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36</xdr:row>
      <xdr:rowOff>35560</xdr:rowOff>
    </xdr:from>
    <xdr:to xmlns:xdr="http://schemas.openxmlformats.org/drawingml/2006/spreadsheetDrawing">
      <xdr:col>102</xdr:col>
      <xdr:colOff>114300</xdr:colOff>
      <xdr:row>38</xdr:row>
      <xdr:rowOff>126365</xdr:rowOff>
    </xdr:to>
    <xdr:cxnSp macro="">
      <xdr:nvCxnSpPr>
        <xdr:cNvPr id="744" name="直線コネクタ 743"/>
        <xdr:cNvCxnSpPr/>
      </xdr:nvCxnSpPr>
      <xdr:spPr>
        <a:xfrm flipV="1">
          <a:off x="18286730" y="5985510"/>
          <a:ext cx="869950" cy="421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130810</xdr:rowOff>
    </xdr:from>
    <xdr:to xmlns:xdr="http://schemas.openxmlformats.org/drawingml/2006/spreadsheetDrawing">
      <xdr:col>102</xdr:col>
      <xdr:colOff>165100</xdr:colOff>
      <xdr:row>38</xdr:row>
      <xdr:rowOff>60960</xdr:rowOff>
    </xdr:to>
    <xdr:sp macro="" textlink="">
      <xdr:nvSpPr>
        <xdr:cNvPr id="745" name="フローチャート: 判断 744"/>
        <xdr:cNvSpPr/>
      </xdr:nvSpPr>
      <xdr:spPr>
        <a:xfrm>
          <a:off x="19105880" y="6245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52070</xdr:rowOff>
    </xdr:from>
    <xdr:ext cx="469900" cy="258445"/>
    <xdr:sp macro="" textlink="">
      <xdr:nvSpPr>
        <xdr:cNvPr id="746" name="テキスト ボックス 745"/>
        <xdr:cNvSpPr txBox="1"/>
      </xdr:nvSpPr>
      <xdr:spPr>
        <a:xfrm>
          <a:off x="18925540" y="6332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136525</xdr:rowOff>
    </xdr:from>
    <xdr:to xmlns:xdr="http://schemas.openxmlformats.org/drawingml/2006/spreadsheetDrawing">
      <xdr:col>98</xdr:col>
      <xdr:colOff>38100</xdr:colOff>
      <xdr:row>38</xdr:row>
      <xdr:rowOff>66675</xdr:rowOff>
    </xdr:to>
    <xdr:sp macro="" textlink="">
      <xdr:nvSpPr>
        <xdr:cNvPr id="747" name="フローチャート: 判断 746"/>
        <xdr:cNvSpPr/>
      </xdr:nvSpPr>
      <xdr:spPr>
        <a:xfrm>
          <a:off x="18235930" y="625157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83185</xdr:rowOff>
    </xdr:from>
    <xdr:ext cx="469900" cy="258445"/>
    <xdr:sp macro="" textlink="">
      <xdr:nvSpPr>
        <xdr:cNvPr id="748" name="テキスト ボックス 747"/>
        <xdr:cNvSpPr txBox="1"/>
      </xdr:nvSpPr>
      <xdr:spPr>
        <a:xfrm>
          <a:off x="18055590" y="6033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9" name="テキスト ボックス 748"/>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1365" cy="259080"/>
    <xdr:sp macro="" textlink="">
      <xdr:nvSpPr>
        <xdr:cNvPr id="750" name="テキスト ボックス 749"/>
        <xdr:cNvSpPr txBox="1"/>
      </xdr:nvSpPr>
      <xdr:spPr>
        <a:xfrm>
          <a:off x="207137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51" name="テキスト ボックス 750"/>
        <xdr:cNvSpPr txBox="1"/>
      </xdr:nvSpPr>
      <xdr:spPr>
        <a:xfrm>
          <a:off x="198399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52" name="テキスト ボックス 751"/>
        <xdr:cNvSpPr txBox="1"/>
      </xdr:nvSpPr>
      <xdr:spPr>
        <a:xfrm>
          <a:off x="1896999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1365" cy="259080"/>
    <xdr:sp macro="" textlink="">
      <xdr:nvSpPr>
        <xdr:cNvPr id="753" name="テキスト ボックス 752"/>
        <xdr:cNvSpPr txBox="1"/>
      </xdr:nvSpPr>
      <xdr:spPr>
        <a:xfrm>
          <a:off x="181000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xdr:rowOff>
    </xdr:from>
    <xdr:to xmlns:xdr="http://schemas.openxmlformats.org/drawingml/2006/spreadsheetDrawing">
      <xdr:col>116</xdr:col>
      <xdr:colOff>114300</xdr:colOff>
      <xdr:row>37</xdr:row>
      <xdr:rowOff>116205</xdr:rowOff>
    </xdr:to>
    <xdr:sp macro="" textlink="">
      <xdr:nvSpPr>
        <xdr:cNvPr id="754" name="楕円 753"/>
        <xdr:cNvSpPr/>
      </xdr:nvSpPr>
      <xdr:spPr>
        <a:xfrm>
          <a:off x="2166874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37465</xdr:rowOff>
    </xdr:from>
    <xdr:ext cx="469265" cy="259080"/>
    <xdr:sp macro="" textlink="">
      <xdr:nvSpPr>
        <xdr:cNvPr id="755" name="投資及び出資金該当値テキスト"/>
        <xdr:cNvSpPr txBox="1"/>
      </xdr:nvSpPr>
      <xdr:spPr>
        <a:xfrm>
          <a:off x="21770340" y="5987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140970</xdr:rowOff>
    </xdr:from>
    <xdr:to xmlns:xdr="http://schemas.openxmlformats.org/drawingml/2006/spreadsheetDrawing">
      <xdr:col>112</xdr:col>
      <xdr:colOff>38100</xdr:colOff>
      <xdr:row>36</xdr:row>
      <xdr:rowOff>71120</xdr:rowOff>
    </xdr:to>
    <xdr:sp macro="" textlink="">
      <xdr:nvSpPr>
        <xdr:cNvPr id="756" name="楕円 755"/>
        <xdr:cNvSpPr/>
      </xdr:nvSpPr>
      <xdr:spPr>
        <a:xfrm>
          <a:off x="20849590" y="592582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34</xdr:row>
      <xdr:rowOff>87630</xdr:rowOff>
    </xdr:from>
    <xdr:ext cx="534035" cy="258445"/>
    <xdr:sp macro="" textlink="">
      <xdr:nvSpPr>
        <xdr:cNvPr id="757" name="テキスト ボックス 756"/>
        <xdr:cNvSpPr txBox="1"/>
      </xdr:nvSpPr>
      <xdr:spPr>
        <a:xfrm>
          <a:off x="20636865" y="5707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35</xdr:row>
      <xdr:rowOff>134620</xdr:rowOff>
    </xdr:from>
    <xdr:to xmlns:xdr="http://schemas.openxmlformats.org/drawingml/2006/spreadsheetDrawing">
      <xdr:col>107</xdr:col>
      <xdr:colOff>101600</xdr:colOff>
      <xdr:row>36</xdr:row>
      <xdr:rowOff>64770</xdr:rowOff>
    </xdr:to>
    <xdr:sp macro="" textlink="">
      <xdr:nvSpPr>
        <xdr:cNvPr id="758" name="楕円 757"/>
        <xdr:cNvSpPr/>
      </xdr:nvSpPr>
      <xdr:spPr>
        <a:xfrm>
          <a:off x="19975830" y="5919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34</xdr:row>
      <xdr:rowOff>81280</xdr:rowOff>
    </xdr:from>
    <xdr:ext cx="534035" cy="259080"/>
    <xdr:sp macro="" textlink="">
      <xdr:nvSpPr>
        <xdr:cNvPr id="759" name="テキスト ボックス 758"/>
        <xdr:cNvSpPr txBox="1"/>
      </xdr:nvSpPr>
      <xdr:spPr>
        <a:xfrm>
          <a:off x="19766915" y="5701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35</xdr:row>
      <xdr:rowOff>156210</xdr:rowOff>
    </xdr:from>
    <xdr:to xmlns:xdr="http://schemas.openxmlformats.org/drawingml/2006/spreadsheetDrawing">
      <xdr:col>102</xdr:col>
      <xdr:colOff>165100</xdr:colOff>
      <xdr:row>36</xdr:row>
      <xdr:rowOff>86360</xdr:rowOff>
    </xdr:to>
    <xdr:sp macro="" textlink="">
      <xdr:nvSpPr>
        <xdr:cNvPr id="760" name="楕円 759"/>
        <xdr:cNvSpPr/>
      </xdr:nvSpPr>
      <xdr:spPr>
        <a:xfrm>
          <a:off x="19105880" y="5941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34</xdr:row>
      <xdr:rowOff>102870</xdr:rowOff>
    </xdr:from>
    <xdr:ext cx="469900" cy="259080"/>
    <xdr:sp macro="" textlink="">
      <xdr:nvSpPr>
        <xdr:cNvPr id="761" name="テキスト ボックス 760"/>
        <xdr:cNvSpPr txBox="1"/>
      </xdr:nvSpPr>
      <xdr:spPr>
        <a:xfrm>
          <a:off x="18925540" y="572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75565</xdr:rowOff>
    </xdr:from>
    <xdr:to xmlns:xdr="http://schemas.openxmlformats.org/drawingml/2006/spreadsheetDrawing">
      <xdr:col>98</xdr:col>
      <xdr:colOff>38100</xdr:colOff>
      <xdr:row>39</xdr:row>
      <xdr:rowOff>5715</xdr:rowOff>
    </xdr:to>
    <xdr:sp macro="" textlink="">
      <xdr:nvSpPr>
        <xdr:cNvPr id="762" name="楕円 761"/>
        <xdr:cNvSpPr/>
      </xdr:nvSpPr>
      <xdr:spPr>
        <a:xfrm>
          <a:off x="18235930" y="635571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38</xdr:row>
      <xdr:rowOff>165100</xdr:rowOff>
    </xdr:from>
    <xdr:ext cx="377825" cy="259080"/>
    <xdr:sp macro="" textlink="">
      <xdr:nvSpPr>
        <xdr:cNvPr id="763" name="テキスト ボックス 762"/>
        <xdr:cNvSpPr txBox="1"/>
      </xdr:nvSpPr>
      <xdr:spPr>
        <a:xfrm>
          <a:off x="18101310" y="64452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4" name="正方形/長方形 763"/>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5" name="正方形/長方形 764"/>
        <xdr:cNvSpPr/>
      </xdr:nvSpPr>
      <xdr:spPr>
        <a:xfrm>
          <a:off x="180492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6" name="正方形/長方形 765"/>
        <xdr:cNvSpPr/>
      </xdr:nvSpPr>
      <xdr:spPr>
        <a:xfrm>
          <a:off x="180492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7" name="正方形/長方形 766"/>
        <xdr:cNvSpPr/>
      </xdr:nvSpPr>
      <xdr:spPr>
        <a:xfrm>
          <a:off x="1904238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8" name="正方形/長方形 767"/>
        <xdr:cNvSpPr/>
      </xdr:nvSpPr>
      <xdr:spPr>
        <a:xfrm>
          <a:off x="1904238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9" name="正方形/長方形 768"/>
        <xdr:cNvSpPr/>
      </xdr:nvSpPr>
      <xdr:spPr>
        <a:xfrm>
          <a:off x="201625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0" name="正方形/長方形 769"/>
        <xdr:cNvSpPr/>
      </xdr:nvSpPr>
      <xdr:spPr>
        <a:xfrm>
          <a:off x="201625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71" name="正方形/長方形 770"/>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5425"/>
    <xdr:sp macro="" textlink="">
      <xdr:nvSpPr>
        <xdr:cNvPr id="772" name="テキスト ボックス 771"/>
        <xdr:cNvSpPr txBox="1"/>
      </xdr:nvSpPr>
      <xdr:spPr>
        <a:xfrm>
          <a:off x="1788795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83185</xdr:rowOff>
    </xdr:from>
    <xdr:to xmlns:xdr="http://schemas.openxmlformats.org/drawingml/2006/spreadsheetDrawing">
      <xdr:col>120</xdr:col>
      <xdr:colOff>114300</xdr:colOff>
      <xdr:row>61</xdr:row>
      <xdr:rowOff>83185</xdr:rowOff>
    </xdr:to>
    <xdr:cxnSp macro="">
      <xdr:nvCxnSpPr>
        <xdr:cNvPr id="773" name="直線コネクタ 772"/>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4" name="直線コネクタ 773"/>
        <xdr:cNvCxnSpPr/>
      </xdr:nvCxnSpPr>
      <xdr:spPr>
        <a:xfrm>
          <a:off x="17922240" y="9721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165100</xdr:rowOff>
    </xdr:from>
    <xdr:ext cx="248920" cy="259080"/>
    <xdr:sp macro="" textlink="">
      <xdr:nvSpPr>
        <xdr:cNvPr id="775" name="テキスト ボックス 774"/>
        <xdr:cNvSpPr txBox="1"/>
      </xdr:nvSpPr>
      <xdr:spPr>
        <a:xfrm>
          <a:off x="17680940" y="95821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6" name="直線コネクタ 775"/>
        <xdr:cNvCxnSpPr/>
      </xdr:nvCxnSpPr>
      <xdr:spPr>
        <a:xfrm>
          <a:off x="17922240" y="9277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0860" cy="258445"/>
    <xdr:sp macro="" textlink="">
      <xdr:nvSpPr>
        <xdr:cNvPr id="777" name="テキスト ボックス 776"/>
        <xdr:cNvSpPr txBox="1"/>
      </xdr:nvSpPr>
      <xdr:spPr>
        <a:xfrm>
          <a:off x="17402175" y="91414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83185</xdr:rowOff>
    </xdr:from>
    <xdr:to xmlns:xdr="http://schemas.openxmlformats.org/drawingml/2006/spreadsheetDrawing">
      <xdr:col>120</xdr:col>
      <xdr:colOff>114300</xdr:colOff>
      <xdr:row>53</xdr:row>
      <xdr:rowOff>83185</xdr:rowOff>
    </xdr:to>
    <xdr:cxnSp macro="">
      <xdr:nvCxnSpPr>
        <xdr:cNvPr id="778" name="直線コネクタ 777"/>
        <xdr:cNvCxnSpPr/>
      </xdr:nvCxnSpPr>
      <xdr:spPr>
        <a:xfrm>
          <a:off x="17922240" y="8839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0860" cy="259080"/>
    <xdr:sp macro="" textlink="">
      <xdr:nvSpPr>
        <xdr:cNvPr id="779" name="テキスト ボックス 778"/>
        <xdr:cNvSpPr txBox="1"/>
      </xdr:nvSpPr>
      <xdr:spPr>
        <a:xfrm>
          <a:off x="17402175" y="8703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0" name="直線コネクタ 779"/>
        <xdr:cNvCxnSpPr/>
      </xdr:nvCxnSpPr>
      <xdr:spPr>
        <a:xfrm>
          <a:off x="17922240" y="8401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165100</xdr:rowOff>
    </xdr:from>
    <xdr:ext cx="530860" cy="259080"/>
    <xdr:sp macro="" textlink="">
      <xdr:nvSpPr>
        <xdr:cNvPr id="781" name="テキスト ボックス 780"/>
        <xdr:cNvSpPr txBox="1"/>
      </xdr:nvSpPr>
      <xdr:spPr>
        <a:xfrm>
          <a:off x="17402175" y="8261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860" cy="258445"/>
    <xdr:sp macro="" textlink="">
      <xdr:nvSpPr>
        <xdr:cNvPr id="783" name="テキスト ボックス 782"/>
        <xdr:cNvSpPr txBox="1"/>
      </xdr:nvSpPr>
      <xdr:spPr>
        <a:xfrm>
          <a:off x="17402175" y="7820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84" name="貸付金グラフ枠"/>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38735</xdr:rowOff>
    </xdr:from>
    <xdr:to xmlns:xdr="http://schemas.openxmlformats.org/drawingml/2006/spreadsheetDrawing">
      <xdr:col>116</xdr:col>
      <xdr:colOff>62865</xdr:colOff>
      <xdr:row>58</xdr:row>
      <xdr:rowOff>139700</xdr:rowOff>
    </xdr:to>
    <xdr:cxnSp macro="">
      <xdr:nvCxnSpPr>
        <xdr:cNvPr id="785" name="直線コネクタ 784"/>
        <xdr:cNvCxnSpPr/>
      </xdr:nvCxnSpPr>
      <xdr:spPr>
        <a:xfrm flipV="1">
          <a:off x="21717635" y="8630285"/>
          <a:ext cx="1270" cy="1091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8920" cy="259080"/>
    <xdr:sp macro="" textlink="">
      <xdr:nvSpPr>
        <xdr:cNvPr id="786" name="貸付金最小値テキスト"/>
        <xdr:cNvSpPr txBox="1"/>
      </xdr:nvSpPr>
      <xdr:spPr>
        <a:xfrm>
          <a:off x="21770340" y="97256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7" name="直線コネクタ 786"/>
        <xdr:cNvCxnSpPr/>
      </xdr:nvCxnSpPr>
      <xdr:spPr>
        <a:xfrm>
          <a:off x="21634450" y="9721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156845</xdr:rowOff>
    </xdr:from>
    <xdr:ext cx="534035" cy="258445"/>
    <xdr:sp macro="" textlink="">
      <xdr:nvSpPr>
        <xdr:cNvPr id="788" name="貸付金最大値テキスト"/>
        <xdr:cNvSpPr txBox="1"/>
      </xdr:nvSpPr>
      <xdr:spPr>
        <a:xfrm>
          <a:off x="21770340" y="8418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38735</xdr:rowOff>
    </xdr:from>
    <xdr:to xmlns:xdr="http://schemas.openxmlformats.org/drawingml/2006/spreadsheetDrawing">
      <xdr:col>116</xdr:col>
      <xdr:colOff>152400</xdr:colOff>
      <xdr:row>52</xdr:row>
      <xdr:rowOff>38735</xdr:rowOff>
    </xdr:to>
    <xdr:cxnSp macro="">
      <xdr:nvCxnSpPr>
        <xdr:cNvPr id="789" name="直線コネクタ 788"/>
        <xdr:cNvCxnSpPr/>
      </xdr:nvCxnSpPr>
      <xdr:spPr>
        <a:xfrm>
          <a:off x="21634450" y="86302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74930</xdr:rowOff>
    </xdr:from>
    <xdr:to xmlns:xdr="http://schemas.openxmlformats.org/drawingml/2006/spreadsheetDrawing">
      <xdr:col>116</xdr:col>
      <xdr:colOff>63500</xdr:colOff>
      <xdr:row>57</xdr:row>
      <xdr:rowOff>78105</xdr:rowOff>
    </xdr:to>
    <xdr:cxnSp macro="">
      <xdr:nvCxnSpPr>
        <xdr:cNvPr id="790" name="直線コネクタ 789"/>
        <xdr:cNvCxnSpPr/>
      </xdr:nvCxnSpPr>
      <xdr:spPr>
        <a:xfrm flipV="1">
          <a:off x="20900390" y="9491980"/>
          <a:ext cx="8191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108585</xdr:rowOff>
    </xdr:from>
    <xdr:ext cx="469265" cy="259080"/>
    <xdr:sp macro="" textlink="">
      <xdr:nvSpPr>
        <xdr:cNvPr id="791" name="貸付金平均値テキスト"/>
        <xdr:cNvSpPr txBox="1"/>
      </xdr:nvSpPr>
      <xdr:spPr>
        <a:xfrm>
          <a:off x="21770340" y="952563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130175</xdr:rowOff>
    </xdr:from>
    <xdr:to xmlns:xdr="http://schemas.openxmlformats.org/drawingml/2006/spreadsheetDrawing">
      <xdr:col>116</xdr:col>
      <xdr:colOff>114300</xdr:colOff>
      <xdr:row>58</xdr:row>
      <xdr:rowOff>60325</xdr:rowOff>
    </xdr:to>
    <xdr:sp macro="" textlink="">
      <xdr:nvSpPr>
        <xdr:cNvPr id="792" name="フローチャート: 判断 791"/>
        <xdr:cNvSpPr/>
      </xdr:nvSpPr>
      <xdr:spPr>
        <a:xfrm>
          <a:off x="21668740" y="95472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77470</xdr:rowOff>
    </xdr:from>
    <xdr:to xmlns:xdr="http://schemas.openxmlformats.org/drawingml/2006/spreadsheetDrawing">
      <xdr:col>111</xdr:col>
      <xdr:colOff>177800</xdr:colOff>
      <xdr:row>57</xdr:row>
      <xdr:rowOff>78105</xdr:rowOff>
    </xdr:to>
    <xdr:cxnSp macro="">
      <xdr:nvCxnSpPr>
        <xdr:cNvPr id="793" name="直線コネクタ 792"/>
        <xdr:cNvCxnSpPr/>
      </xdr:nvCxnSpPr>
      <xdr:spPr>
        <a:xfrm>
          <a:off x="20026630" y="9494520"/>
          <a:ext cx="8737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153035</xdr:rowOff>
    </xdr:from>
    <xdr:to xmlns:xdr="http://schemas.openxmlformats.org/drawingml/2006/spreadsheetDrawing">
      <xdr:col>112</xdr:col>
      <xdr:colOff>38100</xdr:colOff>
      <xdr:row>58</xdr:row>
      <xdr:rowOff>83185</xdr:rowOff>
    </xdr:to>
    <xdr:sp macro="" textlink="">
      <xdr:nvSpPr>
        <xdr:cNvPr id="794" name="フローチャート: 判断 793"/>
        <xdr:cNvSpPr/>
      </xdr:nvSpPr>
      <xdr:spPr>
        <a:xfrm>
          <a:off x="20849590" y="957008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74295</xdr:rowOff>
    </xdr:from>
    <xdr:ext cx="469900" cy="259080"/>
    <xdr:sp macro="" textlink="">
      <xdr:nvSpPr>
        <xdr:cNvPr id="795" name="テキスト ボックス 794"/>
        <xdr:cNvSpPr txBox="1"/>
      </xdr:nvSpPr>
      <xdr:spPr>
        <a:xfrm>
          <a:off x="20669250" y="9656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76835</xdr:rowOff>
    </xdr:from>
    <xdr:to xmlns:xdr="http://schemas.openxmlformats.org/drawingml/2006/spreadsheetDrawing">
      <xdr:col>107</xdr:col>
      <xdr:colOff>50800</xdr:colOff>
      <xdr:row>57</xdr:row>
      <xdr:rowOff>77470</xdr:rowOff>
    </xdr:to>
    <xdr:cxnSp macro="">
      <xdr:nvCxnSpPr>
        <xdr:cNvPr id="796" name="直線コネクタ 795"/>
        <xdr:cNvCxnSpPr/>
      </xdr:nvCxnSpPr>
      <xdr:spPr>
        <a:xfrm>
          <a:off x="19156680" y="9493885"/>
          <a:ext cx="869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113665</xdr:rowOff>
    </xdr:from>
    <xdr:to xmlns:xdr="http://schemas.openxmlformats.org/drawingml/2006/spreadsheetDrawing">
      <xdr:col>107</xdr:col>
      <xdr:colOff>101600</xdr:colOff>
      <xdr:row>58</xdr:row>
      <xdr:rowOff>43815</xdr:rowOff>
    </xdr:to>
    <xdr:sp macro="" textlink="">
      <xdr:nvSpPr>
        <xdr:cNvPr id="797" name="フローチャート: 判断 796"/>
        <xdr:cNvSpPr/>
      </xdr:nvSpPr>
      <xdr:spPr>
        <a:xfrm>
          <a:off x="19975830" y="9530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34925</xdr:rowOff>
    </xdr:from>
    <xdr:ext cx="469900" cy="259080"/>
    <xdr:sp macro="" textlink="">
      <xdr:nvSpPr>
        <xdr:cNvPr id="798" name="テキスト ボックス 797"/>
        <xdr:cNvSpPr txBox="1"/>
      </xdr:nvSpPr>
      <xdr:spPr>
        <a:xfrm>
          <a:off x="19795490" y="9617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76835</xdr:rowOff>
    </xdr:from>
    <xdr:to xmlns:xdr="http://schemas.openxmlformats.org/drawingml/2006/spreadsheetDrawing">
      <xdr:col>102</xdr:col>
      <xdr:colOff>114300</xdr:colOff>
      <xdr:row>57</xdr:row>
      <xdr:rowOff>78740</xdr:rowOff>
    </xdr:to>
    <xdr:cxnSp macro="">
      <xdr:nvCxnSpPr>
        <xdr:cNvPr id="799" name="直線コネクタ 798"/>
        <xdr:cNvCxnSpPr/>
      </xdr:nvCxnSpPr>
      <xdr:spPr>
        <a:xfrm flipV="1">
          <a:off x="18286730" y="9493885"/>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144145</xdr:rowOff>
    </xdr:from>
    <xdr:to xmlns:xdr="http://schemas.openxmlformats.org/drawingml/2006/spreadsheetDrawing">
      <xdr:col>102</xdr:col>
      <xdr:colOff>165100</xdr:colOff>
      <xdr:row>58</xdr:row>
      <xdr:rowOff>74295</xdr:rowOff>
    </xdr:to>
    <xdr:sp macro="" textlink="">
      <xdr:nvSpPr>
        <xdr:cNvPr id="800" name="フローチャート: 判断 799"/>
        <xdr:cNvSpPr/>
      </xdr:nvSpPr>
      <xdr:spPr>
        <a:xfrm>
          <a:off x="19105880" y="95611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65405</xdr:rowOff>
    </xdr:from>
    <xdr:ext cx="469900" cy="258445"/>
    <xdr:sp macro="" textlink="">
      <xdr:nvSpPr>
        <xdr:cNvPr id="801" name="テキスト ボックス 800"/>
        <xdr:cNvSpPr txBox="1"/>
      </xdr:nvSpPr>
      <xdr:spPr>
        <a:xfrm>
          <a:off x="18925540" y="9647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118745</xdr:rowOff>
    </xdr:from>
    <xdr:to xmlns:xdr="http://schemas.openxmlformats.org/drawingml/2006/spreadsheetDrawing">
      <xdr:col>98</xdr:col>
      <xdr:colOff>38100</xdr:colOff>
      <xdr:row>58</xdr:row>
      <xdr:rowOff>48895</xdr:rowOff>
    </xdr:to>
    <xdr:sp macro="" textlink="">
      <xdr:nvSpPr>
        <xdr:cNvPr id="802" name="フローチャート: 判断 801"/>
        <xdr:cNvSpPr/>
      </xdr:nvSpPr>
      <xdr:spPr>
        <a:xfrm>
          <a:off x="18235930" y="953579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40005</xdr:rowOff>
    </xdr:from>
    <xdr:ext cx="469900" cy="259080"/>
    <xdr:sp macro="" textlink="">
      <xdr:nvSpPr>
        <xdr:cNvPr id="803" name="テキスト ボックス 802"/>
        <xdr:cNvSpPr txBox="1"/>
      </xdr:nvSpPr>
      <xdr:spPr>
        <a:xfrm>
          <a:off x="18055590" y="9622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1365" cy="259080"/>
    <xdr:sp macro="" textlink="">
      <xdr:nvSpPr>
        <xdr:cNvPr id="805" name="テキスト ボックス 804"/>
        <xdr:cNvSpPr txBox="1"/>
      </xdr:nvSpPr>
      <xdr:spPr>
        <a:xfrm>
          <a:off x="207137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06" name="テキスト ボックス 805"/>
        <xdr:cNvSpPr txBox="1"/>
      </xdr:nvSpPr>
      <xdr:spPr>
        <a:xfrm>
          <a:off x="198399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07" name="テキスト ボックス 806"/>
        <xdr:cNvSpPr txBox="1"/>
      </xdr:nvSpPr>
      <xdr:spPr>
        <a:xfrm>
          <a:off x="1896999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1365" cy="259080"/>
    <xdr:sp macro="" textlink="">
      <xdr:nvSpPr>
        <xdr:cNvPr id="808" name="テキスト ボックス 807"/>
        <xdr:cNvSpPr txBox="1"/>
      </xdr:nvSpPr>
      <xdr:spPr>
        <a:xfrm>
          <a:off x="181000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24130</xdr:rowOff>
    </xdr:from>
    <xdr:to xmlns:xdr="http://schemas.openxmlformats.org/drawingml/2006/spreadsheetDrawing">
      <xdr:col>116</xdr:col>
      <xdr:colOff>114300</xdr:colOff>
      <xdr:row>57</xdr:row>
      <xdr:rowOff>125730</xdr:rowOff>
    </xdr:to>
    <xdr:sp macro="" textlink="">
      <xdr:nvSpPr>
        <xdr:cNvPr id="809" name="楕円 808"/>
        <xdr:cNvSpPr/>
      </xdr:nvSpPr>
      <xdr:spPr>
        <a:xfrm>
          <a:off x="2166874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46990</xdr:rowOff>
    </xdr:from>
    <xdr:ext cx="469265" cy="259080"/>
    <xdr:sp macro="" textlink="">
      <xdr:nvSpPr>
        <xdr:cNvPr id="810" name="貸付金該当値テキスト"/>
        <xdr:cNvSpPr txBox="1"/>
      </xdr:nvSpPr>
      <xdr:spPr>
        <a:xfrm>
          <a:off x="21770340" y="9298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27305</xdr:rowOff>
    </xdr:from>
    <xdr:to xmlns:xdr="http://schemas.openxmlformats.org/drawingml/2006/spreadsheetDrawing">
      <xdr:col>112</xdr:col>
      <xdr:colOff>38100</xdr:colOff>
      <xdr:row>57</xdr:row>
      <xdr:rowOff>128905</xdr:rowOff>
    </xdr:to>
    <xdr:sp macro="" textlink="">
      <xdr:nvSpPr>
        <xdr:cNvPr id="811" name="楕円 810"/>
        <xdr:cNvSpPr/>
      </xdr:nvSpPr>
      <xdr:spPr>
        <a:xfrm>
          <a:off x="20849590" y="94443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145415</xdr:rowOff>
    </xdr:from>
    <xdr:ext cx="469900" cy="259080"/>
    <xdr:sp macro="" textlink="">
      <xdr:nvSpPr>
        <xdr:cNvPr id="812" name="テキスト ボックス 811"/>
        <xdr:cNvSpPr txBox="1"/>
      </xdr:nvSpPr>
      <xdr:spPr>
        <a:xfrm>
          <a:off x="20669250" y="9232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26670</xdr:rowOff>
    </xdr:from>
    <xdr:to xmlns:xdr="http://schemas.openxmlformats.org/drawingml/2006/spreadsheetDrawing">
      <xdr:col>107</xdr:col>
      <xdr:colOff>101600</xdr:colOff>
      <xdr:row>57</xdr:row>
      <xdr:rowOff>128270</xdr:rowOff>
    </xdr:to>
    <xdr:sp macro="" textlink="">
      <xdr:nvSpPr>
        <xdr:cNvPr id="813" name="楕円 812"/>
        <xdr:cNvSpPr/>
      </xdr:nvSpPr>
      <xdr:spPr>
        <a:xfrm>
          <a:off x="1997583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144780</xdr:rowOff>
    </xdr:from>
    <xdr:ext cx="469900" cy="259080"/>
    <xdr:sp macro="" textlink="">
      <xdr:nvSpPr>
        <xdr:cNvPr id="814" name="テキスト ボックス 813"/>
        <xdr:cNvSpPr txBox="1"/>
      </xdr:nvSpPr>
      <xdr:spPr>
        <a:xfrm>
          <a:off x="19795490" y="9231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26035</xdr:rowOff>
    </xdr:from>
    <xdr:to xmlns:xdr="http://schemas.openxmlformats.org/drawingml/2006/spreadsheetDrawing">
      <xdr:col>102</xdr:col>
      <xdr:colOff>165100</xdr:colOff>
      <xdr:row>57</xdr:row>
      <xdr:rowOff>127635</xdr:rowOff>
    </xdr:to>
    <xdr:sp macro="" textlink="">
      <xdr:nvSpPr>
        <xdr:cNvPr id="815" name="楕円 814"/>
        <xdr:cNvSpPr/>
      </xdr:nvSpPr>
      <xdr:spPr>
        <a:xfrm>
          <a:off x="1910588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144145</xdr:rowOff>
    </xdr:from>
    <xdr:ext cx="469900" cy="259080"/>
    <xdr:sp macro="" textlink="">
      <xdr:nvSpPr>
        <xdr:cNvPr id="816" name="テキスト ボックス 815"/>
        <xdr:cNvSpPr txBox="1"/>
      </xdr:nvSpPr>
      <xdr:spPr>
        <a:xfrm>
          <a:off x="18925540" y="9230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27940</xdr:rowOff>
    </xdr:from>
    <xdr:to xmlns:xdr="http://schemas.openxmlformats.org/drawingml/2006/spreadsheetDrawing">
      <xdr:col>98</xdr:col>
      <xdr:colOff>38100</xdr:colOff>
      <xdr:row>57</xdr:row>
      <xdr:rowOff>129540</xdr:rowOff>
    </xdr:to>
    <xdr:sp macro="" textlink="">
      <xdr:nvSpPr>
        <xdr:cNvPr id="817" name="楕円 816"/>
        <xdr:cNvSpPr/>
      </xdr:nvSpPr>
      <xdr:spPr>
        <a:xfrm>
          <a:off x="18235930" y="94449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146050</xdr:rowOff>
    </xdr:from>
    <xdr:ext cx="469900" cy="259080"/>
    <xdr:sp macro="" textlink="">
      <xdr:nvSpPr>
        <xdr:cNvPr id="818" name="テキスト ボックス 817"/>
        <xdr:cNvSpPr txBox="1"/>
      </xdr:nvSpPr>
      <xdr:spPr>
        <a:xfrm>
          <a:off x="18055590" y="9232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9" name="正方形/長方形 818"/>
        <xdr:cNvSpPr/>
      </xdr:nvSpPr>
      <xdr:spPr>
        <a:xfrm>
          <a:off x="1792224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0" name="正方形/長方形 819"/>
        <xdr:cNvSpPr/>
      </xdr:nvSpPr>
      <xdr:spPr>
        <a:xfrm>
          <a:off x="180492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1" name="正方形/長方形 820"/>
        <xdr:cNvSpPr/>
      </xdr:nvSpPr>
      <xdr:spPr>
        <a:xfrm>
          <a:off x="180492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2" name="正方形/長方形 821"/>
        <xdr:cNvSpPr/>
      </xdr:nvSpPr>
      <xdr:spPr>
        <a:xfrm>
          <a:off x="1904238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3" name="正方形/長方形 822"/>
        <xdr:cNvSpPr/>
      </xdr:nvSpPr>
      <xdr:spPr>
        <a:xfrm>
          <a:off x="1904238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4" name="正方形/長方形 823"/>
        <xdr:cNvSpPr/>
      </xdr:nvSpPr>
      <xdr:spPr>
        <a:xfrm>
          <a:off x="2016252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5" name="正方形/長方形 824"/>
        <xdr:cNvSpPr/>
      </xdr:nvSpPr>
      <xdr:spPr>
        <a:xfrm>
          <a:off x="2016252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83185</xdr:rowOff>
    </xdr:to>
    <xdr:sp macro="" textlink="">
      <xdr:nvSpPr>
        <xdr:cNvPr id="826" name="正方形/長方形 825"/>
        <xdr:cNvSpPr/>
      </xdr:nvSpPr>
      <xdr:spPr>
        <a:xfrm>
          <a:off x="1792224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5425"/>
    <xdr:sp macro="" textlink="">
      <xdr:nvSpPr>
        <xdr:cNvPr id="827" name="テキスト ボックス 826"/>
        <xdr:cNvSpPr txBox="1"/>
      </xdr:nvSpPr>
      <xdr:spPr>
        <a:xfrm>
          <a:off x="1788795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83185</xdr:rowOff>
    </xdr:from>
    <xdr:to xmlns:xdr="http://schemas.openxmlformats.org/drawingml/2006/spreadsheetDrawing">
      <xdr:col>120</xdr:col>
      <xdr:colOff>114300</xdr:colOff>
      <xdr:row>81</xdr:row>
      <xdr:rowOff>83185</xdr:rowOff>
    </xdr:to>
    <xdr:cxnSp macro="">
      <xdr:nvCxnSpPr>
        <xdr:cNvPr id="828" name="直線コネクタ 827"/>
        <xdr:cNvCxnSpPr/>
      </xdr:nvCxnSpPr>
      <xdr:spPr>
        <a:xfrm>
          <a:off x="1792224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920" cy="259080"/>
    <xdr:sp macro="" textlink="">
      <xdr:nvSpPr>
        <xdr:cNvPr id="829" name="テキスト ボックス 828"/>
        <xdr:cNvSpPr txBox="1"/>
      </xdr:nvSpPr>
      <xdr:spPr>
        <a:xfrm>
          <a:off x="17680940" y="13326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0" name="直線コネクタ 829"/>
        <xdr:cNvCxnSpPr/>
      </xdr:nvCxnSpPr>
      <xdr:spPr>
        <a:xfrm>
          <a:off x="1792224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0860" cy="259080"/>
    <xdr:sp macro="" textlink="">
      <xdr:nvSpPr>
        <xdr:cNvPr id="831" name="テキスト ボックス 830"/>
        <xdr:cNvSpPr txBox="1"/>
      </xdr:nvSpPr>
      <xdr:spPr>
        <a:xfrm>
          <a:off x="17402175" y="12957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2" name="直線コネクタ 831"/>
        <xdr:cNvCxnSpPr/>
      </xdr:nvCxnSpPr>
      <xdr:spPr>
        <a:xfrm>
          <a:off x="1792224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0860" cy="259080"/>
    <xdr:sp macro="" textlink="">
      <xdr:nvSpPr>
        <xdr:cNvPr id="833" name="テキスト ボックス 832"/>
        <xdr:cNvSpPr txBox="1"/>
      </xdr:nvSpPr>
      <xdr:spPr>
        <a:xfrm>
          <a:off x="1740217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4" name="直線コネクタ 833"/>
        <xdr:cNvCxnSpPr/>
      </xdr:nvCxnSpPr>
      <xdr:spPr>
        <a:xfrm>
          <a:off x="1792224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165100</xdr:rowOff>
    </xdr:from>
    <xdr:ext cx="530860" cy="259080"/>
    <xdr:sp macro="" textlink="">
      <xdr:nvSpPr>
        <xdr:cNvPr id="835" name="テキスト ボックス 834"/>
        <xdr:cNvSpPr txBox="1"/>
      </xdr:nvSpPr>
      <xdr:spPr>
        <a:xfrm>
          <a:off x="17402175" y="12223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6" name="直線コネクタ 835"/>
        <xdr:cNvCxnSpPr/>
      </xdr:nvCxnSpPr>
      <xdr:spPr>
        <a:xfrm>
          <a:off x="1792224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0860" cy="258445"/>
    <xdr:sp macro="" textlink="">
      <xdr:nvSpPr>
        <xdr:cNvPr id="837" name="テキスト ボックス 836"/>
        <xdr:cNvSpPr txBox="1"/>
      </xdr:nvSpPr>
      <xdr:spPr>
        <a:xfrm>
          <a:off x="1740217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8" name="直線コネクタ 837"/>
        <xdr:cNvCxnSpPr/>
      </xdr:nvCxnSpPr>
      <xdr:spPr>
        <a:xfrm>
          <a:off x="1792224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5630" cy="258445"/>
    <xdr:sp macro="" textlink="">
      <xdr:nvSpPr>
        <xdr:cNvPr id="839" name="テキスト ボックス 838"/>
        <xdr:cNvSpPr txBox="1"/>
      </xdr:nvSpPr>
      <xdr:spPr>
        <a:xfrm>
          <a:off x="17341850" y="11490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0" name="直線コネクタ 839"/>
        <xdr:cNvCxnSpPr/>
      </xdr:nvCxnSpPr>
      <xdr:spPr>
        <a:xfrm>
          <a:off x="1792224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8445"/>
    <xdr:sp macro="" textlink="">
      <xdr:nvSpPr>
        <xdr:cNvPr id="841" name="テキスト ボックス 840"/>
        <xdr:cNvSpPr txBox="1"/>
      </xdr:nvSpPr>
      <xdr:spPr>
        <a:xfrm>
          <a:off x="17341850" y="11122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83185</xdr:rowOff>
    </xdr:to>
    <xdr:sp macro="" textlink="">
      <xdr:nvSpPr>
        <xdr:cNvPr id="842" name="繰出金グラフ枠"/>
        <xdr:cNvSpPr/>
      </xdr:nvSpPr>
      <xdr:spPr>
        <a:xfrm>
          <a:off x="1792224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88900</xdr:rowOff>
    </xdr:from>
    <xdr:to xmlns:xdr="http://schemas.openxmlformats.org/drawingml/2006/spreadsheetDrawing">
      <xdr:col>116</xdr:col>
      <xdr:colOff>62865</xdr:colOff>
      <xdr:row>78</xdr:row>
      <xdr:rowOff>112395</xdr:rowOff>
    </xdr:to>
    <xdr:cxnSp macro="">
      <xdr:nvCxnSpPr>
        <xdr:cNvPr id="843" name="直線コネクタ 842"/>
        <xdr:cNvCxnSpPr/>
      </xdr:nvCxnSpPr>
      <xdr:spPr>
        <a:xfrm flipV="1">
          <a:off x="21717635" y="11652250"/>
          <a:ext cx="127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116205</xdr:rowOff>
    </xdr:from>
    <xdr:ext cx="534035" cy="258445"/>
    <xdr:sp macro="" textlink="">
      <xdr:nvSpPr>
        <xdr:cNvPr id="844" name="繰出金最小値テキスト"/>
        <xdr:cNvSpPr txBox="1"/>
      </xdr:nvSpPr>
      <xdr:spPr>
        <a:xfrm>
          <a:off x="21770340" y="13000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112395</xdr:rowOff>
    </xdr:from>
    <xdr:to xmlns:xdr="http://schemas.openxmlformats.org/drawingml/2006/spreadsheetDrawing">
      <xdr:col>116</xdr:col>
      <xdr:colOff>152400</xdr:colOff>
      <xdr:row>78</xdr:row>
      <xdr:rowOff>112395</xdr:rowOff>
    </xdr:to>
    <xdr:cxnSp macro="">
      <xdr:nvCxnSpPr>
        <xdr:cNvPr id="845" name="直線コネクタ 844"/>
        <xdr:cNvCxnSpPr/>
      </xdr:nvCxnSpPr>
      <xdr:spPr>
        <a:xfrm>
          <a:off x="21634450" y="129965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35560</xdr:rowOff>
    </xdr:from>
    <xdr:ext cx="534035" cy="259080"/>
    <xdr:sp macro="" textlink="">
      <xdr:nvSpPr>
        <xdr:cNvPr id="846" name="繰出金最大値テキスト"/>
        <xdr:cNvSpPr txBox="1"/>
      </xdr:nvSpPr>
      <xdr:spPr>
        <a:xfrm>
          <a:off x="21770340" y="11433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88900</xdr:rowOff>
    </xdr:from>
    <xdr:to xmlns:xdr="http://schemas.openxmlformats.org/drawingml/2006/spreadsheetDrawing">
      <xdr:col>116</xdr:col>
      <xdr:colOff>152400</xdr:colOff>
      <xdr:row>70</xdr:row>
      <xdr:rowOff>88900</xdr:rowOff>
    </xdr:to>
    <xdr:cxnSp macro="">
      <xdr:nvCxnSpPr>
        <xdr:cNvPr id="847" name="直線コネクタ 846"/>
        <xdr:cNvCxnSpPr/>
      </xdr:nvCxnSpPr>
      <xdr:spPr>
        <a:xfrm>
          <a:off x="21634450" y="11652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58420</xdr:rowOff>
    </xdr:from>
    <xdr:to xmlns:xdr="http://schemas.openxmlformats.org/drawingml/2006/spreadsheetDrawing">
      <xdr:col>116</xdr:col>
      <xdr:colOff>63500</xdr:colOff>
      <xdr:row>77</xdr:row>
      <xdr:rowOff>74930</xdr:rowOff>
    </xdr:to>
    <xdr:cxnSp macro="">
      <xdr:nvCxnSpPr>
        <xdr:cNvPr id="848" name="直線コネクタ 847"/>
        <xdr:cNvCxnSpPr/>
      </xdr:nvCxnSpPr>
      <xdr:spPr>
        <a:xfrm flipV="1">
          <a:off x="20900390" y="12777470"/>
          <a:ext cx="8191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50800</xdr:rowOff>
    </xdr:from>
    <xdr:ext cx="534035" cy="258445"/>
    <xdr:sp macro="" textlink="">
      <xdr:nvSpPr>
        <xdr:cNvPr id="849" name="繰出金平均値テキスト"/>
        <xdr:cNvSpPr txBox="1"/>
      </xdr:nvSpPr>
      <xdr:spPr>
        <a:xfrm>
          <a:off x="21770340" y="1227455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27305</xdr:rowOff>
    </xdr:from>
    <xdr:to xmlns:xdr="http://schemas.openxmlformats.org/drawingml/2006/spreadsheetDrawing">
      <xdr:col>116</xdr:col>
      <xdr:colOff>114300</xdr:colOff>
      <xdr:row>75</xdr:row>
      <xdr:rowOff>128905</xdr:rowOff>
    </xdr:to>
    <xdr:sp macro="" textlink="">
      <xdr:nvSpPr>
        <xdr:cNvPr id="850" name="フローチャート: 判断 849"/>
        <xdr:cNvSpPr/>
      </xdr:nvSpPr>
      <xdr:spPr>
        <a:xfrm>
          <a:off x="21668740" y="1241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74930</xdr:rowOff>
    </xdr:from>
    <xdr:to xmlns:xdr="http://schemas.openxmlformats.org/drawingml/2006/spreadsheetDrawing">
      <xdr:col>111</xdr:col>
      <xdr:colOff>177800</xdr:colOff>
      <xdr:row>77</xdr:row>
      <xdr:rowOff>113030</xdr:rowOff>
    </xdr:to>
    <xdr:cxnSp macro="">
      <xdr:nvCxnSpPr>
        <xdr:cNvPr id="851" name="直線コネクタ 850"/>
        <xdr:cNvCxnSpPr/>
      </xdr:nvCxnSpPr>
      <xdr:spPr>
        <a:xfrm flipV="1">
          <a:off x="20026630" y="12793980"/>
          <a:ext cx="8737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163830</xdr:rowOff>
    </xdr:from>
    <xdr:to xmlns:xdr="http://schemas.openxmlformats.org/drawingml/2006/spreadsheetDrawing">
      <xdr:col>112</xdr:col>
      <xdr:colOff>38100</xdr:colOff>
      <xdr:row>75</xdr:row>
      <xdr:rowOff>93980</xdr:rowOff>
    </xdr:to>
    <xdr:sp macro="" textlink="">
      <xdr:nvSpPr>
        <xdr:cNvPr id="852" name="フローチャート: 判断 851"/>
        <xdr:cNvSpPr/>
      </xdr:nvSpPr>
      <xdr:spPr>
        <a:xfrm>
          <a:off x="20849590" y="1238758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110490</xdr:rowOff>
    </xdr:from>
    <xdr:ext cx="534035" cy="259080"/>
    <xdr:sp macro="" textlink="">
      <xdr:nvSpPr>
        <xdr:cNvPr id="853" name="テキスト ボックス 852"/>
        <xdr:cNvSpPr txBox="1"/>
      </xdr:nvSpPr>
      <xdr:spPr>
        <a:xfrm>
          <a:off x="20636865" y="12169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92710</xdr:rowOff>
    </xdr:from>
    <xdr:to xmlns:xdr="http://schemas.openxmlformats.org/drawingml/2006/spreadsheetDrawing">
      <xdr:col>107</xdr:col>
      <xdr:colOff>50800</xdr:colOff>
      <xdr:row>77</xdr:row>
      <xdr:rowOff>113030</xdr:rowOff>
    </xdr:to>
    <xdr:cxnSp macro="">
      <xdr:nvCxnSpPr>
        <xdr:cNvPr id="854" name="直線コネクタ 853"/>
        <xdr:cNvCxnSpPr/>
      </xdr:nvCxnSpPr>
      <xdr:spPr>
        <a:xfrm>
          <a:off x="19156680" y="12811760"/>
          <a:ext cx="8699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146685</xdr:rowOff>
    </xdr:from>
    <xdr:to xmlns:xdr="http://schemas.openxmlformats.org/drawingml/2006/spreadsheetDrawing">
      <xdr:col>107</xdr:col>
      <xdr:colOff>101600</xdr:colOff>
      <xdr:row>75</xdr:row>
      <xdr:rowOff>76835</xdr:rowOff>
    </xdr:to>
    <xdr:sp macro="" textlink="">
      <xdr:nvSpPr>
        <xdr:cNvPr id="855" name="フローチャート: 判断 854"/>
        <xdr:cNvSpPr/>
      </xdr:nvSpPr>
      <xdr:spPr>
        <a:xfrm>
          <a:off x="19975830" y="123704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93345</xdr:rowOff>
    </xdr:from>
    <xdr:ext cx="534035" cy="258445"/>
    <xdr:sp macro="" textlink="">
      <xdr:nvSpPr>
        <xdr:cNvPr id="856" name="テキスト ボックス 855"/>
        <xdr:cNvSpPr txBox="1"/>
      </xdr:nvSpPr>
      <xdr:spPr>
        <a:xfrm>
          <a:off x="19766915" y="12151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68580</xdr:rowOff>
    </xdr:from>
    <xdr:to xmlns:xdr="http://schemas.openxmlformats.org/drawingml/2006/spreadsheetDrawing">
      <xdr:col>102</xdr:col>
      <xdr:colOff>114300</xdr:colOff>
      <xdr:row>77</xdr:row>
      <xdr:rowOff>92710</xdr:rowOff>
    </xdr:to>
    <xdr:cxnSp macro="">
      <xdr:nvCxnSpPr>
        <xdr:cNvPr id="857" name="直線コネクタ 856"/>
        <xdr:cNvCxnSpPr/>
      </xdr:nvCxnSpPr>
      <xdr:spPr>
        <a:xfrm>
          <a:off x="18286730" y="12622530"/>
          <a:ext cx="86995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143510</xdr:rowOff>
    </xdr:from>
    <xdr:to xmlns:xdr="http://schemas.openxmlformats.org/drawingml/2006/spreadsheetDrawing">
      <xdr:col>102</xdr:col>
      <xdr:colOff>165100</xdr:colOff>
      <xdr:row>75</xdr:row>
      <xdr:rowOff>73660</xdr:rowOff>
    </xdr:to>
    <xdr:sp macro="" textlink="">
      <xdr:nvSpPr>
        <xdr:cNvPr id="858" name="フローチャート: 判断 857"/>
        <xdr:cNvSpPr/>
      </xdr:nvSpPr>
      <xdr:spPr>
        <a:xfrm>
          <a:off x="19105880" y="12367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90170</xdr:rowOff>
    </xdr:from>
    <xdr:ext cx="534035" cy="258445"/>
    <xdr:sp macro="" textlink="">
      <xdr:nvSpPr>
        <xdr:cNvPr id="859" name="テキスト ボックス 858"/>
        <xdr:cNvSpPr txBox="1"/>
      </xdr:nvSpPr>
      <xdr:spPr>
        <a:xfrm>
          <a:off x="18893155" y="12148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99695</xdr:rowOff>
    </xdr:from>
    <xdr:to xmlns:xdr="http://schemas.openxmlformats.org/drawingml/2006/spreadsheetDrawing">
      <xdr:col>98</xdr:col>
      <xdr:colOff>38100</xdr:colOff>
      <xdr:row>75</xdr:row>
      <xdr:rowOff>29845</xdr:rowOff>
    </xdr:to>
    <xdr:sp macro="" textlink="">
      <xdr:nvSpPr>
        <xdr:cNvPr id="860" name="フローチャート: 判断 859"/>
        <xdr:cNvSpPr/>
      </xdr:nvSpPr>
      <xdr:spPr>
        <a:xfrm>
          <a:off x="18235930" y="1232344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46355</xdr:rowOff>
    </xdr:from>
    <xdr:ext cx="534035" cy="259080"/>
    <xdr:sp macro="" textlink="">
      <xdr:nvSpPr>
        <xdr:cNvPr id="861" name="テキスト ボックス 860"/>
        <xdr:cNvSpPr txBox="1"/>
      </xdr:nvSpPr>
      <xdr:spPr>
        <a:xfrm>
          <a:off x="18023205" y="12105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2" name="テキスト ボックス 861"/>
        <xdr:cNvSpPr txBox="1"/>
      </xdr:nvSpPr>
      <xdr:spPr>
        <a:xfrm>
          <a:off x="2153285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1365" cy="259080"/>
    <xdr:sp macro="" textlink="">
      <xdr:nvSpPr>
        <xdr:cNvPr id="863" name="テキスト ボックス 862"/>
        <xdr:cNvSpPr txBox="1"/>
      </xdr:nvSpPr>
      <xdr:spPr>
        <a:xfrm>
          <a:off x="207137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64" name="テキスト ボックス 863"/>
        <xdr:cNvSpPr txBox="1"/>
      </xdr:nvSpPr>
      <xdr:spPr>
        <a:xfrm>
          <a:off x="198399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1365" cy="259080"/>
    <xdr:sp macro="" textlink="">
      <xdr:nvSpPr>
        <xdr:cNvPr id="865" name="テキスト ボックス 864"/>
        <xdr:cNvSpPr txBox="1"/>
      </xdr:nvSpPr>
      <xdr:spPr>
        <a:xfrm>
          <a:off x="1896999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1365" cy="259080"/>
    <xdr:sp macro="" textlink="">
      <xdr:nvSpPr>
        <xdr:cNvPr id="866" name="テキスト ボックス 865"/>
        <xdr:cNvSpPr txBox="1"/>
      </xdr:nvSpPr>
      <xdr:spPr>
        <a:xfrm>
          <a:off x="181000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7620</xdr:rowOff>
    </xdr:from>
    <xdr:to xmlns:xdr="http://schemas.openxmlformats.org/drawingml/2006/spreadsheetDrawing">
      <xdr:col>116</xdr:col>
      <xdr:colOff>114300</xdr:colOff>
      <xdr:row>77</xdr:row>
      <xdr:rowOff>109220</xdr:rowOff>
    </xdr:to>
    <xdr:sp macro="" textlink="">
      <xdr:nvSpPr>
        <xdr:cNvPr id="867" name="楕円 866"/>
        <xdr:cNvSpPr/>
      </xdr:nvSpPr>
      <xdr:spPr>
        <a:xfrm>
          <a:off x="21668740" y="127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157480</xdr:rowOff>
    </xdr:from>
    <xdr:ext cx="534035" cy="258445"/>
    <xdr:sp macro="" textlink="">
      <xdr:nvSpPr>
        <xdr:cNvPr id="868" name="繰出金該当値テキスト"/>
        <xdr:cNvSpPr txBox="1"/>
      </xdr:nvSpPr>
      <xdr:spPr>
        <a:xfrm>
          <a:off x="21770340" y="12711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24130</xdr:rowOff>
    </xdr:from>
    <xdr:to xmlns:xdr="http://schemas.openxmlformats.org/drawingml/2006/spreadsheetDrawing">
      <xdr:col>112</xdr:col>
      <xdr:colOff>38100</xdr:colOff>
      <xdr:row>77</xdr:row>
      <xdr:rowOff>125730</xdr:rowOff>
    </xdr:to>
    <xdr:sp macro="" textlink="">
      <xdr:nvSpPr>
        <xdr:cNvPr id="869" name="楕円 868"/>
        <xdr:cNvSpPr/>
      </xdr:nvSpPr>
      <xdr:spPr>
        <a:xfrm>
          <a:off x="20849590" y="127431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116840</xdr:rowOff>
    </xdr:from>
    <xdr:ext cx="534035" cy="258445"/>
    <xdr:sp macro="" textlink="">
      <xdr:nvSpPr>
        <xdr:cNvPr id="870" name="テキスト ボックス 869"/>
        <xdr:cNvSpPr txBox="1"/>
      </xdr:nvSpPr>
      <xdr:spPr>
        <a:xfrm>
          <a:off x="20636865" y="12835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62230</xdr:rowOff>
    </xdr:from>
    <xdr:to xmlns:xdr="http://schemas.openxmlformats.org/drawingml/2006/spreadsheetDrawing">
      <xdr:col>107</xdr:col>
      <xdr:colOff>101600</xdr:colOff>
      <xdr:row>77</xdr:row>
      <xdr:rowOff>163830</xdr:rowOff>
    </xdr:to>
    <xdr:sp macro="" textlink="">
      <xdr:nvSpPr>
        <xdr:cNvPr id="871" name="楕円 870"/>
        <xdr:cNvSpPr/>
      </xdr:nvSpPr>
      <xdr:spPr>
        <a:xfrm>
          <a:off x="19975830" y="127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155575</xdr:rowOff>
    </xdr:from>
    <xdr:ext cx="534035" cy="258445"/>
    <xdr:sp macro="" textlink="">
      <xdr:nvSpPr>
        <xdr:cNvPr id="872" name="テキスト ボックス 871"/>
        <xdr:cNvSpPr txBox="1"/>
      </xdr:nvSpPr>
      <xdr:spPr>
        <a:xfrm>
          <a:off x="19766915" y="12874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41910</xdr:rowOff>
    </xdr:from>
    <xdr:to xmlns:xdr="http://schemas.openxmlformats.org/drawingml/2006/spreadsheetDrawing">
      <xdr:col>102</xdr:col>
      <xdr:colOff>165100</xdr:colOff>
      <xdr:row>77</xdr:row>
      <xdr:rowOff>143510</xdr:rowOff>
    </xdr:to>
    <xdr:sp macro="" textlink="">
      <xdr:nvSpPr>
        <xdr:cNvPr id="873" name="楕円 872"/>
        <xdr:cNvSpPr/>
      </xdr:nvSpPr>
      <xdr:spPr>
        <a:xfrm>
          <a:off x="19105880" y="127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134620</xdr:rowOff>
    </xdr:from>
    <xdr:ext cx="534035" cy="259080"/>
    <xdr:sp macro="" textlink="">
      <xdr:nvSpPr>
        <xdr:cNvPr id="874" name="テキスト ボックス 873"/>
        <xdr:cNvSpPr txBox="1"/>
      </xdr:nvSpPr>
      <xdr:spPr>
        <a:xfrm>
          <a:off x="18893155" y="12853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17780</xdr:rowOff>
    </xdr:from>
    <xdr:to xmlns:xdr="http://schemas.openxmlformats.org/drawingml/2006/spreadsheetDrawing">
      <xdr:col>98</xdr:col>
      <xdr:colOff>38100</xdr:colOff>
      <xdr:row>76</xdr:row>
      <xdr:rowOff>119380</xdr:rowOff>
    </xdr:to>
    <xdr:sp macro="" textlink="">
      <xdr:nvSpPr>
        <xdr:cNvPr id="875" name="楕円 874"/>
        <xdr:cNvSpPr/>
      </xdr:nvSpPr>
      <xdr:spPr>
        <a:xfrm>
          <a:off x="18235930" y="125717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110490</xdr:rowOff>
    </xdr:from>
    <xdr:ext cx="534035" cy="259080"/>
    <xdr:sp macro="" textlink="">
      <xdr:nvSpPr>
        <xdr:cNvPr id="876" name="テキスト ボックス 875"/>
        <xdr:cNvSpPr txBox="1"/>
      </xdr:nvSpPr>
      <xdr:spPr>
        <a:xfrm>
          <a:off x="18023205" y="12664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7" name="正方形/長方形 876"/>
        <xdr:cNvSpPr/>
      </xdr:nvSpPr>
      <xdr:spPr>
        <a:xfrm>
          <a:off x="1792224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8" name="正方形/長方形 877"/>
        <xdr:cNvSpPr/>
      </xdr:nvSpPr>
      <xdr:spPr>
        <a:xfrm>
          <a:off x="180492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80492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0" name="正方形/長方形 879"/>
        <xdr:cNvSpPr/>
      </xdr:nvSpPr>
      <xdr:spPr>
        <a:xfrm>
          <a:off x="1904238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904238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2" name="正方形/長方形 881"/>
        <xdr:cNvSpPr/>
      </xdr:nvSpPr>
      <xdr:spPr>
        <a:xfrm>
          <a:off x="2016252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2016252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792224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5425"/>
    <xdr:sp macro="" textlink="">
      <xdr:nvSpPr>
        <xdr:cNvPr id="885" name="テキスト ボックス 884"/>
        <xdr:cNvSpPr txBox="1"/>
      </xdr:nvSpPr>
      <xdr:spPr>
        <a:xfrm>
          <a:off x="1788795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792224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7" name="直線コネクタ 886"/>
        <xdr:cNvCxnSpPr/>
      </xdr:nvCxnSpPr>
      <xdr:spPr>
        <a:xfrm>
          <a:off x="1792224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920" cy="258445"/>
    <xdr:sp macro="" textlink="">
      <xdr:nvSpPr>
        <xdr:cNvPr id="888" name="テキスト ボックス 887"/>
        <xdr:cNvSpPr txBox="1"/>
      </xdr:nvSpPr>
      <xdr:spPr>
        <a:xfrm>
          <a:off x="17680940" y="15542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9" name="直線コネクタ 888"/>
        <xdr:cNvCxnSpPr/>
      </xdr:nvCxnSpPr>
      <xdr:spPr>
        <a:xfrm>
          <a:off x="1792224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920" cy="258445"/>
    <xdr:sp macro="" textlink="">
      <xdr:nvSpPr>
        <xdr:cNvPr id="890" name="テキスト ボックス 889"/>
        <xdr:cNvSpPr txBox="1"/>
      </xdr:nvSpPr>
      <xdr:spPr>
        <a:xfrm>
          <a:off x="17680940" y="144246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前年度繰上充用金グラフ枠"/>
        <xdr:cNvSpPr/>
      </xdr:nvSpPr>
      <xdr:spPr>
        <a:xfrm>
          <a:off x="1792224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2" name="直線コネクタ 891"/>
        <xdr:cNvCxnSpPr/>
      </xdr:nvCxnSpPr>
      <xdr:spPr>
        <a:xfrm>
          <a:off x="21717635" y="15684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8920" cy="259080"/>
    <xdr:sp macro="" textlink="">
      <xdr:nvSpPr>
        <xdr:cNvPr id="893" name="前年度繰上充用金最小値テキスト"/>
        <xdr:cNvSpPr txBox="1"/>
      </xdr:nvSpPr>
      <xdr:spPr>
        <a:xfrm>
          <a:off x="2177034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1634450" y="15684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8920" cy="259080"/>
    <xdr:sp macro="" textlink="">
      <xdr:nvSpPr>
        <xdr:cNvPr id="895" name="前年度繰上充用金最大値テキスト"/>
        <xdr:cNvSpPr txBox="1"/>
      </xdr:nvSpPr>
      <xdr:spPr>
        <a:xfrm>
          <a:off x="21770340" y="15383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1634450" y="15684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7" name="直線コネクタ 896"/>
        <xdr:cNvCxnSpPr/>
      </xdr:nvCxnSpPr>
      <xdr:spPr>
        <a:xfrm>
          <a:off x="20900390" y="156845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8920" cy="259080"/>
    <xdr:sp macro="" textlink="">
      <xdr:nvSpPr>
        <xdr:cNvPr id="898" name="前年度繰上充用金平均値テキスト"/>
        <xdr:cNvSpPr txBox="1"/>
      </xdr:nvSpPr>
      <xdr:spPr>
        <a:xfrm>
          <a:off x="21770340" y="156121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フローチャート: 判断 898"/>
        <xdr:cNvSpPr/>
      </xdr:nvSpPr>
      <xdr:spPr>
        <a:xfrm>
          <a:off x="2166874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0" name="直線コネクタ 899"/>
        <xdr:cNvCxnSpPr/>
      </xdr:nvCxnSpPr>
      <xdr:spPr>
        <a:xfrm>
          <a:off x="20026630" y="156845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フローチャート: 判断 900"/>
        <xdr:cNvSpPr/>
      </xdr:nvSpPr>
      <xdr:spPr>
        <a:xfrm>
          <a:off x="2084959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2" name="テキスト ボックス 901"/>
        <xdr:cNvSpPr txBox="1"/>
      </xdr:nvSpPr>
      <xdr:spPr>
        <a:xfrm>
          <a:off x="2077593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3" name="直線コネクタ 902"/>
        <xdr:cNvCxnSpPr/>
      </xdr:nvCxnSpPr>
      <xdr:spPr>
        <a:xfrm>
          <a:off x="19156680" y="15684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4" name="フローチャート: 判断 903"/>
        <xdr:cNvSpPr/>
      </xdr:nvSpPr>
      <xdr:spPr>
        <a:xfrm>
          <a:off x="1997583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5" name="テキスト ボックス 904"/>
        <xdr:cNvSpPr txBox="1"/>
      </xdr:nvSpPr>
      <xdr:spPr>
        <a:xfrm>
          <a:off x="1990598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6" name="直線コネクタ 905"/>
        <xdr:cNvCxnSpPr/>
      </xdr:nvCxnSpPr>
      <xdr:spPr>
        <a:xfrm>
          <a:off x="18286730" y="15684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7" name="フローチャート: 判断 906"/>
        <xdr:cNvSpPr/>
      </xdr:nvSpPr>
      <xdr:spPr>
        <a:xfrm>
          <a:off x="1910588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8" name="テキスト ボックス 907"/>
        <xdr:cNvSpPr txBox="1"/>
      </xdr:nvSpPr>
      <xdr:spPr>
        <a:xfrm>
          <a:off x="1903603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9" name="フローチャート: 判断 908"/>
        <xdr:cNvSpPr/>
      </xdr:nvSpPr>
      <xdr:spPr>
        <a:xfrm>
          <a:off x="1823593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0" name="テキスト ボックス 909"/>
        <xdr:cNvSpPr txBox="1"/>
      </xdr:nvSpPr>
      <xdr:spPr>
        <a:xfrm>
          <a:off x="1816227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1" name="テキスト ボックス 910"/>
        <xdr:cNvSpPr txBox="1"/>
      </xdr:nvSpPr>
      <xdr:spPr>
        <a:xfrm>
          <a:off x="215328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1365" cy="259080"/>
    <xdr:sp macro="" textlink="">
      <xdr:nvSpPr>
        <xdr:cNvPr id="912" name="テキスト ボックス 911"/>
        <xdr:cNvSpPr txBox="1"/>
      </xdr:nvSpPr>
      <xdr:spPr>
        <a:xfrm>
          <a:off x="207137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13" name="テキスト ボックス 912"/>
        <xdr:cNvSpPr txBox="1"/>
      </xdr:nvSpPr>
      <xdr:spPr>
        <a:xfrm>
          <a:off x="198399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1365" cy="259080"/>
    <xdr:sp macro="" textlink="">
      <xdr:nvSpPr>
        <xdr:cNvPr id="914" name="テキスト ボックス 913"/>
        <xdr:cNvSpPr txBox="1"/>
      </xdr:nvSpPr>
      <xdr:spPr>
        <a:xfrm>
          <a:off x="1896999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1365" cy="259080"/>
    <xdr:sp macro="" textlink="">
      <xdr:nvSpPr>
        <xdr:cNvPr id="915" name="テキスト ボックス 914"/>
        <xdr:cNvSpPr txBox="1"/>
      </xdr:nvSpPr>
      <xdr:spPr>
        <a:xfrm>
          <a:off x="181000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6" name="楕円 915"/>
        <xdr:cNvSpPr/>
      </xdr:nvSpPr>
      <xdr:spPr>
        <a:xfrm>
          <a:off x="2166874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8920" cy="259080"/>
    <xdr:sp macro="" textlink="">
      <xdr:nvSpPr>
        <xdr:cNvPr id="917" name="前年度繰上充用金該当値テキスト"/>
        <xdr:cNvSpPr txBox="1"/>
      </xdr:nvSpPr>
      <xdr:spPr>
        <a:xfrm>
          <a:off x="21770340" y="15497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8" name="楕円 917"/>
        <xdr:cNvSpPr/>
      </xdr:nvSpPr>
      <xdr:spPr>
        <a:xfrm>
          <a:off x="20849590" y="15633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9" name="テキスト ボックス 918"/>
        <xdr:cNvSpPr txBox="1"/>
      </xdr:nvSpPr>
      <xdr:spPr>
        <a:xfrm>
          <a:off x="20775930"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0" name="楕円 919"/>
        <xdr:cNvSpPr/>
      </xdr:nvSpPr>
      <xdr:spPr>
        <a:xfrm>
          <a:off x="1997583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1" name="テキスト ボックス 920"/>
        <xdr:cNvSpPr txBox="1"/>
      </xdr:nvSpPr>
      <xdr:spPr>
        <a:xfrm>
          <a:off x="19905980"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楕円 921"/>
        <xdr:cNvSpPr/>
      </xdr:nvSpPr>
      <xdr:spPr>
        <a:xfrm>
          <a:off x="1910588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3" name="テキスト ボックス 922"/>
        <xdr:cNvSpPr txBox="1"/>
      </xdr:nvSpPr>
      <xdr:spPr>
        <a:xfrm>
          <a:off x="19036030"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楕円 923"/>
        <xdr:cNvSpPr/>
      </xdr:nvSpPr>
      <xdr:spPr>
        <a:xfrm>
          <a:off x="18235930" y="15633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5" name="テキスト ボックス 924"/>
        <xdr:cNvSpPr txBox="1"/>
      </xdr:nvSpPr>
      <xdr:spPr>
        <a:xfrm>
          <a:off x="18162270"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6" name="正方形/長方形 925"/>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7" name="正方形/長方形 926"/>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8" name="テキスト ボックス 927"/>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常備消防の単独設置及び３つの町立こども園の運営により、類似団体内平均値を大きく上回っている状況が継続しているが、本年度は会計年度任用職員制度の導入により、こども園に係る賃金等が人件費となったことも影響して、前年度と比べて</a:t>
          </a:r>
          <a:r>
            <a:rPr kumimoji="1" lang="en-US" altLang="ja-JP" sz="1300">
              <a:latin typeface="ＭＳ Ｐゴシック"/>
              <a:ea typeface="ＭＳ Ｐゴシック"/>
            </a:rPr>
            <a:t>34,626</a:t>
          </a:r>
          <a:r>
            <a:rPr kumimoji="1" lang="ja-JP" altLang="en-US" sz="1300">
              <a:latin typeface="ＭＳ Ｐゴシック"/>
              <a:ea typeface="ＭＳ Ｐゴシック"/>
            </a:rPr>
            <a:t>円の増となった。また、類似団体内平均値と比べて</a:t>
          </a:r>
          <a:r>
            <a:rPr kumimoji="1" lang="en-US" altLang="ja-JP" sz="1300">
              <a:latin typeface="ＭＳ Ｐゴシック"/>
              <a:ea typeface="ＭＳ Ｐゴシック"/>
            </a:rPr>
            <a:t>55,981</a:t>
          </a:r>
          <a:r>
            <a:rPr kumimoji="1" lang="ja-JP" altLang="en-US" sz="1300">
              <a:latin typeface="ＭＳ Ｐゴシック"/>
              <a:ea typeface="ＭＳ Ｐゴシック"/>
            </a:rPr>
            <a:t>円上回っており、類似団体内の最大値となった。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また、補助費等については、新型コロナウイルス感染症対策として実施した特別定額給付金や子育て世帯臨時特別給付金、新生児特別定額給付金、水道料金臨時助成などの事業により、前年度に比べて</a:t>
          </a:r>
          <a:r>
            <a:rPr kumimoji="1" lang="en-US" altLang="ja-JP" sz="1300">
              <a:latin typeface="ＭＳ Ｐゴシック"/>
              <a:ea typeface="ＭＳ Ｐゴシック"/>
            </a:rPr>
            <a:t>120,266</a:t>
          </a:r>
          <a:r>
            <a:rPr kumimoji="1" lang="ja-JP" altLang="en-US" sz="1300">
              <a:latin typeface="ＭＳ Ｐゴシック"/>
              <a:ea typeface="ＭＳ Ｐゴシック"/>
            </a:rPr>
            <a:t>円の増となった。類似団体内平均値も本町と同様に前年度に比べて大幅に増加しており本町と同様の変動となっている。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町立こども園の運営など本町の施策により人件費が類似団体よりも高い状況で推移しているが、「第６次行政改革大綱」に基づき、定員管理の適正化や事務事業の整理合理化等を進め、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京都府久御山町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15,787
15,048
13.86
9,836,115
9,497,385
302,824
5,340,508
3,652,831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83185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83185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034530" y="1657350"/>
          <a:ext cx="3733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83185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7070" y="27622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87070" y="30670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87070" y="33718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7376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7376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669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669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870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870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39" name="正方形/長方形 38"/>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5425"/>
    <xdr:sp macro="" textlink="">
      <xdr:nvSpPr>
        <xdr:cNvPr id="40" name="テキスト ボックス 39"/>
        <xdr:cNvSpPr txBox="1"/>
      </xdr:nvSpPr>
      <xdr:spPr>
        <a:xfrm>
          <a:off x="71247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83185</xdr:rowOff>
    </xdr:from>
    <xdr:to xmlns:xdr="http://schemas.openxmlformats.org/drawingml/2006/spreadsheetDrawing">
      <xdr:col>28</xdr:col>
      <xdr:colOff>114300</xdr:colOff>
      <xdr:row>41</xdr:row>
      <xdr:rowOff>83185</xdr:rowOff>
    </xdr:to>
    <xdr:cxnSp macro="">
      <xdr:nvCxnSpPr>
        <xdr:cNvPr id="41" name="直線コネクタ 40"/>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7360" cy="259080"/>
    <xdr:sp macro="" textlink="">
      <xdr:nvSpPr>
        <xdr:cNvPr id="42" name="テキスト ボックス 41"/>
        <xdr:cNvSpPr txBox="1"/>
      </xdr:nvSpPr>
      <xdr:spPr>
        <a:xfrm>
          <a:off x="290830" y="6722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676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7360" cy="259080"/>
    <xdr:sp macro="" textlink="">
      <xdr:nvSpPr>
        <xdr:cNvPr id="44" name="テキスト ボックス 43"/>
        <xdr:cNvSpPr txBox="1"/>
      </xdr:nvSpPr>
      <xdr:spPr>
        <a:xfrm>
          <a:off x="290830" y="6353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676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7360" cy="259080"/>
    <xdr:sp macro="" textlink="">
      <xdr:nvSpPr>
        <xdr:cNvPr id="46" name="テキスト ボックス 45"/>
        <xdr:cNvSpPr txBox="1"/>
      </xdr:nvSpPr>
      <xdr:spPr>
        <a:xfrm>
          <a:off x="290830" y="5985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4676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165100</xdr:rowOff>
    </xdr:from>
    <xdr:ext cx="467360" cy="259080"/>
    <xdr:sp macro="" textlink="">
      <xdr:nvSpPr>
        <xdr:cNvPr id="48" name="テキスト ボックス 47"/>
        <xdr:cNvSpPr txBox="1"/>
      </xdr:nvSpPr>
      <xdr:spPr>
        <a:xfrm>
          <a:off x="290830" y="5619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676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7360" cy="258445"/>
    <xdr:sp macro="" textlink="">
      <xdr:nvSpPr>
        <xdr:cNvPr id="50" name="テキスト ボックス 49"/>
        <xdr:cNvSpPr txBox="1"/>
      </xdr:nvSpPr>
      <xdr:spPr>
        <a:xfrm>
          <a:off x="290830" y="52552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676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7360" cy="258445"/>
    <xdr:sp macro="" textlink="">
      <xdr:nvSpPr>
        <xdr:cNvPr id="52" name="テキスト ボックス 51"/>
        <xdr:cNvSpPr txBox="1"/>
      </xdr:nvSpPr>
      <xdr:spPr>
        <a:xfrm>
          <a:off x="290830" y="48869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7360" cy="258445"/>
    <xdr:sp macro="" textlink="">
      <xdr:nvSpPr>
        <xdr:cNvPr id="54" name="テキスト ボックス 53"/>
        <xdr:cNvSpPr txBox="1"/>
      </xdr:nvSpPr>
      <xdr:spPr>
        <a:xfrm>
          <a:off x="290830" y="45186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55" name="議会費グラフ枠"/>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75565</xdr:rowOff>
    </xdr:from>
    <xdr:to xmlns:xdr="http://schemas.openxmlformats.org/drawingml/2006/spreadsheetDrawing">
      <xdr:col>24</xdr:col>
      <xdr:colOff>62865</xdr:colOff>
      <xdr:row>39</xdr:row>
      <xdr:rowOff>3810</xdr:rowOff>
    </xdr:to>
    <xdr:cxnSp macro="">
      <xdr:nvCxnSpPr>
        <xdr:cNvPr id="56" name="直線コネクタ 55"/>
        <xdr:cNvCxnSpPr/>
      </xdr:nvCxnSpPr>
      <xdr:spPr>
        <a:xfrm flipV="1">
          <a:off x="4542155" y="5200015"/>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7620</xdr:rowOff>
    </xdr:from>
    <xdr:ext cx="469265" cy="259080"/>
    <xdr:sp macro="" textlink="">
      <xdr:nvSpPr>
        <xdr:cNvPr id="57" name="議会費最小値テキスト"/>
        <xdr:cNvSpPr txBox="1"/>
      </xdr:nvSpPr>
      <xdr:spPr>
        <a:xfrm>
          <a:off x="4594860" y="6452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3810</xdr:rowOff>
    </xdr:from>
    <xdr:to xmlns:xdr="http://schemas.openxmlformats.org/drawingml/2006/spreadsheetDrawing">
      <xdr:col>24</xdr:col>
      <xdr:colOff>152400</xdr:colOff>
      <xdr:row>39</xdr:row>
      <xdr:rowOff>3810</xdr:rowOff>
    </xdr:to>
    <xdr:cxnSp macro="">
      <xdr:nvCxnSpPr>
        <xdr:cNvPr id="58" name="直線コネクタ 57"/>
        <xdr:cNvCxnSpPr/>
      </xdr:nvCxnSpPr>
      <xdr:spPr>
        <a:xfrm>
          <a:off x="4458970" y="64490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22225</xdr:rowOff>
    </xdr:from>
    <xdr:ext cx="469265" cy="259080"/>
    <xdr:sp macro="" textlink="">
      <xdr:nvSpPr>
        <xdr:cNvPr id="59" name="議会費最大値テキスト"/>
        <xdr:cNvSpPr txBox="1"/>
      </xdr:nvSpPr>
      <xdr:spPr>
        <a:xfrm>
          <a:off x="4594860" y="4981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75565</xdr:rowOff>
    </xdr:from>
    <xdr:to xmlns:xdr="http://schemas.openxmlformats.org/drawingml/2006/spreadsheetDrawing">
      <xdr:col>24</xdr:col>
      <xdr:colOff>152400</xdr:colOff>
      <xdr:row>31</xdr:row>
      <xdr:rowOff>75565</xdr:rowOff>
    </xdr:to>
    <xdr:cxnSp macro="">
      <xdr:nvCxnSpPr>
        <xdr:cNvPr id="60" name="直線コネクタ 59"/>
        <xdr:cNvCxnSpPr/>
      </xdr:nvCxnSpPr>
      <xdr:spPr>
        <a:xfrm>
          <a:off x="4458970" y="52000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31</xdr:row>
      <xdr:rowOff>75565</xdr:rowOff>
    </xdr:from>
    <xdr:to xmlns:xdr="http://schemas.openxmlformats.org/drawingml/2006/spreadsheetDrawing">
      <xdr:col>24</xdr:col>
      <xdr:colOff>63500</xdr:colOff>
      <xdr:row>31</xdr:row>
      <xdr:rowOff>97155</xdr:rowOff>
    </xdr:to>
    <xdr:cxnSp macro="">
      <xdr:nvCxnSpPr>
        <xdr:cNvPr id="61" name="直線コネクタ 60"/>
        <xdr:cNvCxnSpPr/>
      </xdr:nvCxnSpPr>
      <xdr:spPr>
        <a:xfrm flipV="1">
          <a:off x="3724910" y="5200015"/>
          <a:ext cx="8191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143510</xdr:rowOff>
    </xdr:from>
    <xdr:ext cx="469265" cy="259080"/>
    <xdr:sp macro="" textlink="">
      <xdr:nvSpPr>
        <xdr:cNvPr id="62" name="議会費平均値テキスト"/>
        <xdr:cNvSpPr txBox="1"/>
      </xdr:nvSpPr>
      <xdr:spPr>
        <a:xfrm>
          <a:off x="4594860" y="592836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165100</xdr:rowOff>
    </xdr:from>
    <xdr:to xmlns:xdr="http://schemas.openxmlformats.org/drawingml/2006/spreadsheetDrawing">
      <xdr:col>24</xdr:col>
      <xdr:colOff>114300</xdr:colOff>
      <xdr:row>36</xdr:row>
      <xdr:rowOff>95250</xdr:rowOff>
    </xdr:to>
    <xdr:sp macro="" textlink="">
      <xdr:nvSpPr>
        <xdr:cNvPr id="63" name="フローチャート: 判断 62"/>
        <xdr:cNvSpPr/>
      </xdr:nvSpPr>
      <xdr:spPr>
        <a:xfrm>
          <a:off x="4493260" y="5949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31</xdr:row>
      <xdr:rowOff>97155</xdr:rowOff>
    </xdr:from>
    <xdr:to xmlns:xdr="http://schemas.openxmlformats.org/drawingml/2006/spreadsheetDrawing">
      <xdr:col>19</xdr:col>
      <xdr:colOff>177800</xdr:colOff>
      <xdr:row>31</xdr:row>
      <xdr:rowOff>106680</xdr:rowOff>
    </xdr:to>
    <xdr:cxnSp macro="">
      <xdr:nvCxnSpPr>
        <xdr:cNvPr id="64" name="直線コネクタ 63"/>
        <xdr:cNvCxnSpPr/>
      </xdr:nvCxnSpPr>
      <xdr:spPr>
        <a:xfrm flipV="1">
          <a:off x="2851150" y="5221605"/>
          <a:ext cx="8737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5080</xdr:rowOff>
    </xdr:from>
    <xdr:to xmlns:xdr="http://schemas.openxmlformats.org/drawingml/2006/spreadsheetDrawing">
      <xdr:col>20</xdr:col>
      <xdr:colOff>38100</xdr:colOff>
      <xdr:row>35</xdr:row>
      <xdr:rowOff>106680</xdr:rowOff>
    </xdr:to>
    <xdr:sp macro="" textlink="">
      <xdr:nvSpPr>
        <xdr:cNvPr id="65" name="フローチャート: 判断 64"/>
        <xdr:cNvSpPr/>
      </xdr:nvSpPr>
      <xdr:spPr>
        <a:xfrm>
          <a:off x="3674110" y="57899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97790</xdr:rowOff>
    </xdr:from>
    <xdr:ext cx="469900" cy="258445"/>
    <xdr:sp macro="" textlink="">
      <xdr:nvSpPr>
        <xdr:cNvPr id="66" name="テキスト ボックス 65"/>
        <xdr:cNvSpPr txBox="1"/>
      </xdr:nvSpPr>
      <xdr:spPr>
        <a:xfrm>
          <a:off x="3493770" y="5882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106680</xdr:rowOff>
    </xdr:from>
    <xdr:to xmlns:xdr="http://schemas.openxmlformats.org/drawingml/2006/spreadsheetDrawing">
      <xdr:col>15</xdr:col>
      <xdr:colOff>50800</xdr:colOff>
      <xdr:row>31</xdr:row>
      <xdr:rowOff>159385</xdr:rowOff>
    </xdr:to>
    <xdr:cxnSp macro="">
      <xdr:nvCxnSpPr>
        <xdr:cNvPr id="67" name="直線コネクタ 66"/>
        <xdr:cNvCxnSpPr/>
      </xdr:nvCxnSpPr>
      <xdr:spPr>
        <a:xfrm flipV="1">
          <a:off x="1981200" y="5231130"/>
          <a:ext cx="86995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149225</xdr:rowOff>
    </xdr:from>
    <xdr:to xmlns:xdr="http://schemas.openxmlformats.org/drawingml/2006/spreadsheetDrawing">
      <xdr:col>15</xdr:col>
      <xdr:colOff>101600</xdr:colOff>
      <xdr:row>35</xdr:row>
      <xdr:rowOff>78740</xdr:rowOff>
    </xdr:to>
    <xdr:sp macro="" textlink="">
      <xdr:nvSpPr>
        <xdr:cNvPr id="68" name="フローチャート: 判断 67"/>
        <xdr:cNvSpPr/>
      </xdr:nvSpPr>
      <xdr:spPr>
        <a:xfrm>
          <a:off x="2800350" y="576897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69850</xdr:rowOff>
    </xdr:from>
    <xdr:ext cx="469900" cy="259080"/>
    <xdr:sp macro="" textlink="">
      <xdr:nvSpPr>
        <xdr:cNvPr id="69" name="テキスト ボックス 68"/>
        <xdr:cNvSpPr txBox="1"/>
      </xdr:nvSpPr>
      <xdr:spPr>
        <a:xfrm>
          <a:off x="2620010" y="585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31</xdr:row>
      <xdr:rowOff>87630</xdr:rowOff>
    </xdr:from>
    <xdr:to xmlns:xdr="http://schemas.openxmlformats.org/drawingml/2006/spreadsheetDrawing">
      <xdr:col>10</xdr:col>
      <xdr:colOff>114300</xdr:colOff>
      <xdr:row>31</xdr:row>
      <xdr:rowOff>159385</xdr:rowOff>
    </xdr:to>
    <xdr:cxnSp macro="">
      <xdr:nvCxnSpPr>
        <xdr:cNvPr id="70" name="直線コネクタ 69"/>
        <xdr:cNvCxnSpPr/>
      </xdr:nvCxnSpPr>
      <xdr:spPr>
        <a:xfrm>
          <a:off x="1111250" y="5212080"/>
          <a:ext cx="86995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165100</xdr:rowOff>
    </xdr:from>
    <xdr:to xmlns:xdr="http://schemas.openxmlformats.org/drawingml/2006/spreadsheetDrawing">
      <xdr:col>10</xdr:col>
      <xdr:colOff>165100</xdr:colOff>
      <xdr:row>35</xdr:row>
      <xdr:rowOff>95250</xdr:rowOff>
    </xdr:to>
    <xdr:sp macro="" textlink="">
      <xdr:nvSpPr>
        <xdr:cNvPr id="71" name="フローチャート: 判断 70"/>
        <xdr:cNvSpPr/>
      </xdr:nvSpPr>
      <xdr:spPr>
        <a:xfrm>
          <a:off x="1930400" y="5784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86360</xdr:rowOff>
    </xdr:from>
    <xdr:ext cx="469900" cy="258445"/>
    <xdr:sp macro="" textlink="">
      <xdr:nvSpPr>
        <xdr:cNvPr id="72" name="テキスト ボックス 71"/>
        <xdr:cNvSpPr txBox="1"/>
      </xdr:nvSpPr>
      <xdr:spPr>
        <a:xfrm>
          <a:off x="1750060" y="5871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30480</xdr:rowOff>
    </xdr:from>
    <xdr:to xmlns:xdr="http://schemas.openxmlformats.org/drawingml/2006/spreadsheetDrawing">
      <xdr:col>6</xdr:col>
      <xdr:colOff>38100</xdr:colOff>
      <xdr:row>35</xdr:row>
      <xdr:rowOff>132080</xdr:rowOff>
    </xdr:to>
    <xdr:sp macro="" textlink="">
      <xdr:nvSpPr>
        <xdr:cNvPr id="73" name="フローチャート: 判断 72"/>
        <xdr:cNvSpPr/>
      </xdr:nvSpPr>
      <xdr:spPr>
        <a:xfrm>
          <a:off x="1060450" y="58153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123190</xdr:rowOff>
    </xdr:from>
    <xdr:ext cx="469900" cy="258445"/>
    <xdr:sp macro="" textlink="">
      <xdr:nvSpPr>
        <xdr:cNvPr id="74" name="テキスト ボックス 73"/>
        <xdr:cNvSpPr txBox="1"/>
      </xdr:nvSpPr>
      <xdr:spPr>
        <a:xfrm>
          <a:off x="880110" y="59080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1365" cy="259080"/>
    <xdr:sp macro="" textlink="">
      <xdr:nvSpPr>
        <xdr:cNvPr id="76" name="テキスト ボックス 75"/>
        <xdr:cNvSpPr txBox="1"/>
      </xdr:nvSpPr>
      <xdr:spPr>
        <a:xfrm>
          <a:off x="353822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7" name="テキスト ボックス 76"/>
        <xdr:cNvSpPr txBox="1"/>
      </xdr:nvSpPr>
      <xdr:spPr>
        <a:xfrm>
          <a:off x="26644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78" name="テキスト ボックス 77"/>
        <xdr:cNvSpPr txBox="1"/>
      </xdr:nvSpPr>
      <xdr:spPr>
        <a:xfrm>
          <a:off x="17945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1365" cy="259080"/>
    <xdr:sp macro="" textlink="">
      <xdr:nvSpPr>
        <xdr:cNvPr id="79" name="テキスト ボックス 78"/>
        <xdr:cNvSpPr txBox="1"/>
      </xdr:nvSpPr>
      <xdr:spPr>
        <a:xfrm>
          <a:off x="9245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24765</xdr:rowOff>
    </xdr:from>
    <xdr:to xmlns:xdr="http://schemas.openxmlformats.org/drawingml/2006/spreadsheetDrawing">
      <xdr:col>24</xdr:col>
      <xdr:colOff>114300</xdr:colOff>
      <xdr:row>31</xdr:row>
      <xdr:rowOff>126365</xdr:rowOff>
    </xdr:to>
    <xdr:sp macro="" textlink="">
      <xdr:nvSpPr>
        <xdr:cNvPr id="80" name="楕円 79"/>
        <xdr:cNvSpPr/>
      </xdr:nvSpPr>
      <xdr:spPr>
        <a:xfrm>
          <a:off x="4493260" y="514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149225</xdr:rowOff>
    </xdr:from>
    <xdr:ext cx="469265" cy="258445"/>
    <xdr:sp macro="" textlink="">
      <xdr:nvSpPr>
        <xdr:cNvPr id="81" name="議会費該当値テキスト"/>
        <xdr:cNvSpPr txBox="1"/>
      </xdr:nvSpPr>
      <xdr:spPr>
        <a:xfrm>
          <a:off x="4594860" y="5108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46355</xdr:rowOff>
    </xdr:from>
    <xdr:to xmlns:xdr="http://schemas.openxmlformats.org/drawingml/2006/spreadsheetDrawing">
      <xdr:col>20</xdr:col>
      <xdr:colOff>38100</xdr:colOff>
      <xdr:row>31</xdr:row>
      <xdr:rowOff>147955</xdr:rowOff>
    </xdr:to>
    <xdr:sp macro="" textlink="">
      <xdr:nvSpPr>
        <xdr:cNvPr id="82" name="楕円 81"/>
        <xdr:cNvSpPr/>
      </xdr:nvSpPr>
      <xdr:spPr>
        <a:xfrm>
          <a:off x="3674110" y="51708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29</xdr:row>
      <xdr:rowOff>164465</xdr:rowOff>
    </xdr:from>
    <xdr:ext cx="469900" cy="258445"/>
    <xdr:sp macro="" textlink="">
      <xdr:nvSpPr>
        <xdr:cNvPr id="83" name="テキスト ボックス 82"/>
        <xdr:cNvSpPr txBox="1"/>
      </xdr:nvSpPr>
      <xdr:spPr>
        <a:xfrm>
          <a:off x="3493770" y="4958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31</xdr:row>
      <xdr:rowOff>55880</xdr:rowOff>
    </xdr:from>
    <xdr:to xmlns:xdr="http://schemas.openxmlformats.org/drawingml/2006/spreadsheetDrawing">
      <xdr:col>15</xdr:col>
      <xdr:colOff>101600</xdr:colOff>
      <xdr:row>31</xdr:row>
      <xdr:rowOff>157480</xdr:rowOff>
    </xdr:to>
    <xdr:sp macro="" textlink="">
      <xdr:nvSpPr>
        <xdr:cNvPr id="84" name="楕円 83"/>
        <xdr:cNvSpPr/>
      </xdr:nvSpPr>
      <xdr:spPr>
        <a:xfrm>
          <a:off x="2800350" y="51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30</xdr:row>
      <xdr:rowOff>2540</xdr:rowOff>
    </xdr:from>
    <xdr:ext cx="469900" cy="259080"/>
    <xdr:sp macro="" textlink="">
      <xdr:nvSpPr>
        <xdr:cNvPr id="85" name="テキスト ボックス 84"/>
        <xdr:cNvSpPr txBox="1"/>
      </xdr:nvSpPr>
      <xdr:spPr>
        <a:xfrm>
          <a:off x="2620010" y="4961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31</xdr:row>
      <xdr:rowOff>108585</xdr:rowOff>
    </xdr:from>
    <xdr:to xmlns:xdr="http://schemas.openxmlformats.org/drawingml/2006/spreadsheetDrawing">
      <xdr:col>10</xdr:col>
      <xdr:colOff>165100</xdr:colOff>
      <xdr:row>32</xdr:row>
      <xdr:rowOff>38735</xdr:rowOff>
    </xdr:to>
    <xdr:sp macro="" textlink="">
      <xdr:nvSpPr>
        <xdr:cNvPr id="86" name="楕円 85"/>
        <xdr:cNvSpPr/>
      </xdr:nvSpPr>
      <xdr:spPr>
        <a:xfrm>
          <a:off x="1930400" y="52330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30</xdr:row>
      <xdr:rowOff>55245</xdr:rowOff>
    </xdr:from>
    <xdr:ext cx="469900" cy="259080"/>
    <xdr:sp macro="" textlink="">
      <xdr:nvSpPr>
        <xdr:cNvPr id="87" name="テキスト ボックス 86"/>
        <xdr:cNvSpPr txBox="1"/>
      </xdr:nvSpPr>
      <xdr:spPr>
        <a:xfrm>
          <a:off x="1750060" y="5014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36830</xdr:rowOff>
    </xdr:from>
    <xdr:to xmlns:xdr="http://schemas.openxmlformats.org/drawingml/2006/spreadsheetDrawing">
      <xdr:col>6</xdr:col>
      <xdr:colOff>38100</xdr:colOff>
      <xdr:row>31</xdr:row>
      <xdr:rowOff>138430</xdr:rowOff>
    </xdr:to>
    <xdr:sp macro="" textlink="">
      <xdr:nvSpPr>
        <xdr:cNvPr id="88" name="楕円 87"/>
        <xdr:cNvSpPr/>
      </xdr:nvSpPr>
      <xdr:spPr>
        <a:xfrm>
          <a:off x="1060450" y="51612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29</xdr:row>
      <xdr:rowOff>154940</xdr:rowOff>
    </xdr:from>
    <xdr:ext cx="469900" cy="258445"/>
    <xdr:sp macro="" textlink="">
      <xdr:nvSpPr>
        <xdr:cNvPr id="89" name="テキスト ボックス 88"/>
        <xdr:cNvSpPr txBox="1"/>
      </xdr:nvSpPr>
      <xdr:spPr>
        <a:xfrm>
          <a:off x="880110" y="49491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7376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7376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8669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669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9870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870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97" name="正方形/長方形 96"/>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5425"/>
    <xdr:sp macro="" textlink="">
      <xdr:nvSpPr>
        <xdr:cNvPr id="98" name="テキスト ボックス 97"/>
        <xdr:cNvSpPr txBox="1"/>
      </xdr:nvSpPr>
      <xdr:spPr>
        <a:xfrm>
          <a:off x="71247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83185</xdr:rowOff>
    </xdr:from>
    <xdr:to xmlns:xdr="http://schemas.openxmlformats.org/drawingml/2006/spreadsheetDrawing">
      <xdr:col>28</xdr:col>
      <xdr:colOff>114300</xdr:colOff>
      <xdr:row>61</xdr:row>
      <xdr:rowOff>83185</xdr:rowOff>
    </xdr:to>
    <xdr:cxnSp macro="">
      <xdr:nvCxnSpPr>
        <xdr:cNvPr id="99" name="直線コネクタ 98"/>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920" cy="259080"/>
    <xdr:sp macro="" textlink="">
      <xdr:nvSpPr>
        <xdr:cNvPr id="100" name="テキスト ボックス 99"/>
        <xdr:cNvSpPr txBox="1"/>
      </xdr:nvSpPr>
      <xdr:spPr>
        <a:xfrm>
          <a:off x="505460" y="10024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25400</xdr:rowOff>
    </xdr:from>
    <xdr:to xmlns:xdr="http://schemas.openxmlformats.org/drawingml/2006/spreadsheetDrawing">
      <xdr:col>28</xdr:col>
      <xdr:colOff>114300</xdr:colOff>
      <xdr:row>58</xdr:row>
      <xdr:rowOff>25400</xdr:rowOff>
    </xdr:to>
    <xdr:cxnSp macro="">
      <xdr:nvCxnSpPr>
        <xdr:cNvPr id="101" name="直線コネクタ 100"/>
        <xdr:cNvCxnSpPr/>
      </xdr:nvCxnSpPr>
      <xdr:spPr>
        <a:xfrm>
          <a:off x="746760" y="9607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57</xdr:row>
      <xdr:rowOff>54610</xdr:rowOff>
    </xdr:from>
    <xdr:ext cx="595630" cy="258445"/>
    <xdr:sp macro="" textlink="">
      <xdr:nvSpPr>
        <xdr:cNvPr id="102" name="テキスト ボックス 101"/>
        <xdr:cNvSpPr txBox="1"/>
      </xdr:nvSpPr>
      <xdr:spPr>
        <a:xfrm>
          <a:off x="166370" y="9471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4676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165100</xdr:rowOff>
    </xdr:from>
    <xdr:ext cx="595630" cy="259080"/>
    <xdr:sp macro="" textlink="">
      <xdr:nvSpPr>
        <xdr:cNvPr id="104" name="テキスト ボックス 103"/>
        <xdr:cNvSpPr txBox="1"/>
      </xdr:nvSpPr>
      <xdr:spPr>
        <a:xfrm>
          <a:off x="166370" y="89217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83185</xdr:rowOff>
    </xdr:from>
    <xdr:to xmlns:xdr="http://schemas.openxmlformats.org/drawingml/2006/spreadsheetDrawing">
      <xdr:col>28</xdr:col>
      <xdr:colOff>114300</xdr:colOff>
      <xdr:row>51</xdr:row>
      <xdr:rowOff>83185</xdr:rowOff>
    </xdr:to>
    <xdr:cxnSp macro="">
      <xdr:nvCxnSpPr>
        <xdr:cNvPr id="105" name="直線コネクタ 104"/>
        <xdr:cNvCxnSpPr/>
      </xdr:nvCxnSpPr>
      <xdr:spPr>
        <a:xfrm>
          <a:off x="746760" y="8509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50</xdr:row>
      <xdr:rowOff>111760</xdr:rowOff>
    </xdr:from>
    <xdr:ext cx="595630" cy="259080"/>
    <xdr:sp macro="" textlink="">
      <xdr:nvSpPr>
        <xdr:cNvPr id="106" name="テキスト ボックス 105"/>
        <xdr:cNvSpPr txBox="1"/>
      </xdr:nvSpPr>
      <xdr:spPr>
        <a:xfrm>
          <a:off x="166370" y="83731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08" name="テキスト ボックス 107"/>
        <xdr:cNvSpPr txBox="1"/>
      </xdr:nvSpPr>
      <xdr:spPr>
        <a:xfrm>
          <a:off x="166370" y="7820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109" name="総務費グラフ枠"/>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164465</xdr:rowOff>
    </xdr:from>
    <xdr:to xmlns:xdr="http://schemas.openxmlformats.org/drawingml/2006/spreadsheetDrawing">
      <xdr:col>24</xdr:col>
      <xdr:colOff>62865</xdr:colOff>
      <xdr:row>56</xdr:row>
      <xdr:rowOff>102235</xdr:rowOff>
    </xdr:to>
    <xdr:cxnSp macro="">
      <xdr:nvCxnSpPr>
        <xdr:cNvPr id="110" name="直線コネクタ 109"/>
        <xdr:cNvCxnSpPr/>
      </xdr:nvCxnSpPr>
      <xdr:spPr>
        <a:xfrm flipV="1">
          <a:off x="4542155" y="8425815"/>
          <a:ext cx="127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106045</xdr:rowOff>
    </xdr:from>
    <xdr:ext cx="598170" cy="259080"/>
    <xdr:sp macro="" textlink="">
      <xdr:nvSpPr>
        <xdr:cNvPr id="111" name="総務費最小値テキスト"/>
        <xdr:cNvSpPr txBox="1"/>
      </xdr:nvSpPr>
      <xdr:spPr>
        <a:xfrm>
          <a:off x="4594860" y="93579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102235</xdr:rowOff>
    </xdr:from>
    <xdr:to xmlns:xdr="http://schemas.openxmlformats.org/drawingml/2006/spreadsheetDrawing">
      <xdr:col>24</xdr:col>
      <xdr:colOff>152400</xdr:colOff>
      <xdr:row>56</xdr:row>
      <xdr:rowOff>102235</xdr:rowOff>
    </xdr:to>
    <xdr:cxnSp macro="">
      <xdr:nvCxnSpPr>
        <xdr:cNvPr id="112" name="直線コネクタ 111"/>
        <xdr:cNvCxnSpPr/>
      </xdr:nvCxnSpPr>
      <xdr:spPr>
        <a:xfrm>
          <a:off x="4458970" y="93541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111125</xdr:rowOff>
    </xdr:from>
    <xdr:ext cx="598170" cy="259080"/>
    <xdr:sp macro="" textlink="">
      <xdr:nvSpPr>
        <xdr:cNvPr id="113" name="総務費最大値テキスト"/>
        <xdr:cNvSpPr txBox="1"/>
      </xdr:nvSpPr>
      <xdr:spPr>
        <a:xfrm>
          <a:off x="4594860" y="8207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315,704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164465</xdr:rowOff>
    </xdr:from>
    <xdr:to xmlns:xdr="http://schemas.openxmlformats.org/drawingml/2006/spreadsheetDrawing">
      <xdr:col>24</xdr:col>
      <xdr:colOff>152400</xdr:colOff>
      <xdr:row>50</xdr:row>
      <xdr:rowOff>164465</xdr:rowOff>
    </xdr:to>
    <xdr:cxnSp macro="">
      <xdr:nvCxnSpPr>
        <xdr:cNvPr id="114" name="直線コネクタ 113"/>
        <xdr:cNvCxnSpPr/>
      </xdr:nvCxnSpPr>
      <xdr:spPr>
        <a:xfrm>
          <a:off x="4458970" y="84258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4445</xdr:rowOff>
    </xdr:from>
    <xdr:to xmlns:xdr="http://schemas.openxmlformats.org/drawingml/2006/spreadsheetDrawing">
      <xdr:col>24</xdr:col>
      <xdr:colOff>63500</xdr:colOff>
      <xdr:row>58</xdr:row>
      <xdr:rowOff>88265</xdr:rowOff>
    </xdr:to>
    <xdr:cxnSp macro="">
      <xdr:nvCxnSpPr>
        <xdr:cNvPr id="115" name="直線コネクタ 114"/>
        <xdr:cNvCxnSpPr/>
      </xdr:nvCxnSpPr>
      <xdr:spPr>
        <a:xfrm flipV="1">
          <a:off x="3724910" y="9091295"/>
          <a:ext cx="819150" cy="579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138430</xdr:rowOff>
    </xdr:from>
    <xdr:ext cx="598170" cy="259080"/>
    <xdr:sp macro="" textlink="">
      <xdr:nvSpPr>
        <xdr:cNvPr id="116" name="総務費平均値テキスト"/>
        <xdr:cNvSpPr txBox="1"/>
      </xdr:nvSpPr>
      <xdr:spPr>
        <a:xfrm>
          <a:off x="4594860" y="889508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116205</xdr:rowOff>
    </xdr:from>
    <xdr:to xmlns:xdr="http://schemas.openxmlformats.org/drawingml/2006/spreadsheetDrawing">
      <xdr:col>24</xdr:col>
      <xdr:colOff>114300</xdr:colOff>
      <xdr:row>55</xdr:row>
      <xdr:rowOff>45720</xdr:rowOff>
    </xdr:to>
    <xdr:sp macro="" textlink="">
      <xdr:nvSpPr>
        <xdr:cNvPr id="117" name="フローチャート: 判断 116"/>
        <xdr:cNvSpPr/>
      </xdr:nvSpPr>
      <xdr:spPr>
        <a:xfrm>
          <a:off x="4493260" y="903795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88265</xdr:rowOff>
    </xdr:from>
    <xdr:to xmlns:xdr="http://schemas.openxmlformats.org/drawingml/2006/spreadsheetDrawing">
      <xdr:col>19</xdr:col>
      <xdr:colOff>177800</xdr:colOff>
      <xdr:row>58</xdr:row>
      <xdr:rowOff>114300</xdr:rowOff>
    </xdr:to>
    <xdr:cxnSp macro="">
      <xdr:nvCxnSpPr>
        <xdr:cNvPr id="118" name="直線コネクタ 117"/>
        <xdr:cNvCxnSpPr/>
      </xdr:nvCxnSpPr>
      <xdr:spPr>
        <a:xfrm flipV="1">
          <a:off x="2851150" y="9670415"/>
          <a:ext cx="87376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21590</xdr:rowOff>
    </xdr:from>
    <xdr:to xmlns:xdr="http://schemas.openxmlformats.org/drawingml/2006/spreadsheetDrawing">
      <xdr:col>20</xdr:col>
      <xdr:colOff>38100</xdr:colOff>
      <xdr:row>58</xdr:row>
      <xdr:rowOff>123190</xdr:rowOff>
    </xdr:to>
    <xdr:sp macro="" textlink="">
      <xdr:nvSpPr>
        <xdr:cNvPr id="119" name="フローチャート: 判断 118"/>
        <xdr:cNvSpPr/>
      </xdr:nvSpPr>
      <xdr:spPr>
        <a:xfrm>
          <a:off x="3674110" y="96037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139700</xdr:rowOff>
    </xdr:from>
    <xdr:ext cx="534035" cy="259080"/>
    <xdr:sp macro="" textlink="">
      <xdr:nvSpPr>
        <xdr:cNvPr id="120" name="テキスト ボックス 119"/>
        <xdr:cNvSpPr txBox="1"/>
      </xdr:nvSpPr>
      <xdr:spPr>
        <a:xfrm>
          <a:off x="3461385" y="9391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114300</xdr:rowOff>
    </xdr:from>
    <xdr:to xmlns:xdr="http://schemas.openxmlformats.org/drawingml/2006/spreadsheetDrawing">
      <xdr:col>15</xdr:col>
      <xdr:colOff>50800</xdr:colOff>
      <xdr:row>58</xdr:row>
      <xdr:rowOff>165100</xdr:rowOff>
    </xdr:to>
    <xdr:cxnSp macro="">
      <xdr:nvCxnSpPr>
        <xdr:cNvPr id="121" name="直線コネクタ 120"/>
        <xdr:cNvCxnSpPr/>
      </xdr:nvCxnSpPr>
      <xdr:spPr>
        <a:xfrm flipV="1">
          <a:off x="1981200" y="9696450"/>
          <a:ext cx="8699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132715</xdr:rowOff>
    </xdr:from>
    <xdr:to xmlns:xdr="http://schemas.openxmlformats.org/drawingml/2006/spreadsheetDrawing">
      <xdr:col>15</xdr:col>
      <xdr:colOff>101600</xdr:colOff>
      <xdr:row>58</xdr:row>
      <xdr:rowOff>62865</xdr:rowOff>
    </xdr:to>
    <xdr:sp macro="" textlink="">
      <xdr:nvSpPr>
        <xdr:cNvPr id="122" name="フローチャート: 判断 121"/>
        <xdr:cNvSpPr/>
      </xdr:nvSpPr>
      <xdr:spPr>
        <a:xfrm>
          <a:off x="2800350" y="95497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79375</xdr:rowOff>
    </xdr:from>
    <xdr:ext cx="598805" cy="259080"/>
    <xdr:sp macro="" textlink="">
      <xdr:nvSpPr>
        <xdr:cNvPr id="123" name="テキスト ボックス 122"/>
        <xdr:cNvSpPr txBox="1"/>
      </xdr:nvSpPr>
      <xdr:spPr>
        <a:xfrm>
          <a:off x="2559050" y="93313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143510</xdr:rowOff>
    </xdr:from>
    <xdr:to xmlns:xdr="http://schemas.openxmlformats.org/drawingml/2006/spreadsheetDrawing">
      <xdr:col>10</xdr:col>
      <xdr:colOff>114300</xdr:colOff>
      <xdr:row>58</xdr:row>
      <xdr:rowOff>165100</xdr:rowOff>
    </xdr:to>
    <xdr:cxnSp macro="">
      <xdr:nvCxnSpPr>
        <xdr:cNvPr id="124" name="直線コネクタ 123"/>
        <xdr:cNvCxnSpPr/>
      </xdr:nvCxnSpPr>
      <xdr:spPr>
        <a:xfrm>
          <a:off x="1111250" y="9725660"/>
          <a:ext cx="8699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18415</xdr:rowOff>
    </xdr:from>
    <xdr:to xmlns:xdr="http://schemas.openxmlformats.org/drawingml/2006/spreadsheetDrawing">
      <xdr:col>10</xdr:col>
      <xdr:colOff>165100</xdr:colOff>
      <xdr:row>58</xdr:row>
      <xdr:rowOff>120015</xdr:rowOff>
    </xdr:to>
    <xdr:sp macro="" textlink="">
      <xdr:nvSpPr>
        <xdr:cNvPr id="125" name="フローチャート: 判断 124"/>
        <xdr:cNvSpPr/>
      </xdr:nvSpPr>
      <xdr:spPr>
        <a:xfrm>
          <a:off x="1930400" y="96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136525</xdr:rowOff>
    </xdr:from>
    <xdr:ext cx="534035" cy="259080"/>
    <xdr:sp macro="" textlink="">
      <xdr:nvSpPr>
        <xdr:cNvPr id="126" name="テキスト ボックス 125"/>
        <xdr:cNvSpPr txBox="1"/>
      </xdr:nvSpPr>
      <xdr:spPr>
        <a:xfrm>
          <a:off x="1717675" y="9388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102235</xdr:rowOff>
    </xdr:from>
    <xdr:to xmlns:xdr="http://schemas.openxmlformats.org/drawingml/2006/spreadsheetDrawing">
      <xdr:col>6</xdr:col>
      <xdr:colOff>38100</xdr:colOff>
      <xdr:row>58</xdr:row>
      <xdr:rowOff>32385</xdr:rowOff>
    </xdr:to>
    <xdr:sp macro="" textlink="">
      <xdr:nvSpPr>
        <xdr:cNvPr id="127" name="フローチャート: 判断 126"/>
        <xdr:cNvSpPr/>
      </xdr:nvSpPr>
      <xdr:spPr>
        <a:xfrm>
          <a:off x="1060450" y="951928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48895</xdr:rowOff>
    </xdr:from>
    <xdr:ext cx="598805" cy="259080"/>
    <xdr:sp macro="" textlink="">
      <xdr:nvSpPr>
        <xdr:cNvPr id="128" name="テキスト ボックス 127"/>
        <xdr:cNvSpPr txBox="1"/>
      </xdr:nvSpPr>
      <xdr:spPr>
        <a:xfrm>
          <a:off x="815340" y="9300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1365" cy="259080"/>
    <xdr:sp macro="" textlink="">
      <xdr:nvSpPr>
        <xdr:cNvPr id="130" name="テキスト ボックス 129"/>
        <xdr:cNvSpPr txBox="1"/>
      </xdr:nvSpPr>
      <xdr:spPr>
        <a:xfrm>
          <a:off x="353822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1" name="テキスト ボックス 130"/>
        <xdr:cNvSpPr txBox="1"/>
      </xdr:nvSpPr>
      <xdr:spPr>
        <a:xfrm>
          <a:off x="26644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2" name="テキスト ボックス 131"/>
        <xdr:cNvSpPr txBox="1"/>
      </xdr:nvSpPr>
      <xdr:spPr>
        <a:xfrm>
          <a:off x="17945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1365" cy="259080"/>
    <xdr:sp macro="" textlink="">
      <xdr:nvSpPr>
        <xdr:cNvPr id="133" name="テキスト ボックス 132"/>
        <xdr:cNvSpPr txBox="1"/>
      </xdr:nvSpPr>
      <xdr:spPr>
        <a:xfrm>
          <a:off x="9245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125095</xdr:rowOff>
    </xdr:from>
    <xdr:to xmlns:xdr="http://schemas.openxmlformats.org/drawingml/2006/spreadsheetDrawing">
      <xdr:col>24</xdr:col>
      <xdr:colOff>114300</xdr:colOff>
      <xdr:row>55</xdr:row>
      <xdr:rowOff>55245</xdr:rowOff>
    </xdr:to>
    <xdr:sp macro="" textlink="">
      <xdr:nvSpPr>
        <xdr:cNvPr id="134" name="楕円 133"/>
        <xdr:cNvSpPr/>
      </xdr:nvSpPr>
      <xdr:spPr>
        <a:xfrm>
          <a:off x="4493260" y="90468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103505</xdr:rowOff>
    </xdr:from>
    <xdr:ext cx="598170" cy="259080"/>
    <xdr:sp macro="" textlink="">
      <xdr:nvSpPr>
        <xdr:cNvPr id="135" name="総務費該当値テキスト"/>
        <xdr:cNvSpPr txBox="1"/>
      </xdr:nvSpPr>
      <xdr:spPr>
        <a:xfrm>
          <a:off x="4594860" y="90252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37465</xdr:rowOff>
    </xdr:from>
    <xdr:to xmlns:xdr="http://schemas.openxmlformats.org/drawingml/2006/spreadsheetDrawing">
      <xdr:col>20</xdr:col>
      <xdr:colOff>38100</xdr:colOff>
      <xdr:row>58</xdr:row>
      <xdr:rowOff>139065</xdr:rowOff>
    </xdr:to>
    <xdr:sp macro="" textlink="">
      <xdr:nvSpPr>
        <xdr:cNvPr id="136" name="楕円 135"/>
        <xdr:cNvSpPr/>
      </xdr:nvSpPr>
      <xdr:spPr>
        <a:xfrm>
          <a:off x="3674110" y="96196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130175</xdr:rowOff>
    </xdr:from>
    <xdr:ext cx="534035" cy="258445"/>
    <xdr:sp macro="" textlink="">
      <xdr:nvSpPr>
        <xdr:cNvPr id="137" name="テキスト ボックス 136"/>
        <xdr:cNvSpPr txBox="1"/>
      </xdr:nvSpPr>
      <xdr:spPr>
        <a:xfrm>
          <a:off x="3461385" y="9712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63500</xdr:rowOff>
    </xdr:from>
    <xdr:to xmlns:xdr="http://schemas.openxmlformats.org/drawingml/2006/spreadsheetDrawing">
      <xdr:col>15</xdr:col>
      <xdr:colOff>101600</xdr:colOff>
      <xdr:row>58</xdr:row>
      <xdr:rowOff>165100</xdr:rowOff>
    </xdr:to>
    <xdr:sp macro="" textlink="">
      <xdr:nvSpPr>
        <xdr:cNvPr id="138" name="楕円 137"/>
        <xdr:cNvSpPr/>
      </xdr:nvSpPr>
      <xdr:spPr>
        <a:xfrm>
          <a:off x="280035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156210</xdr:rowOff>
    </xdr:from>
    <xdr:ext cx="534035" cy="258445"/>
    <xdr:sp macro="" textlink="">
      <xdr:nvSpPr>
        <xdr:cNvPr id="139" name="テキスト ボックス 138"/>
        <xdr:cNvSpPr txBox="1"/>
      </xdr:nvSpPr>
      <xdr:spPr>
        <a:xfrm>
          <a:off x="2591435" y="9738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116205</xdr:rowOff>
    </xdr:from>
    <xdr:to xmlns:xdr="http://schemas.openxmlformats.org/drawingml/2006/spreadsheetDrawing">
      <xdr:col>10</xdr:col>
      <xdr:colOff>165100</xdr:colOff>
      <xdr:row>59</xdr:row>
      <xdr:rowOff>46355</xdr:rowOff>
    </xdr:to>
    <xdr:sp macro="" textlink="">
      <xdr:nvSpPr>
        <xdr:cNvPr id="140" name="楕円 139"/>
        <xdr:cNvSpPr/>
      </xdr:nvSpPr>
      <xdr:spPr>
        <a:xfrm>
          <a:off x="1930400" y="9698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37465</xdr:rowOff>
    </xdr:from>
    <xdr:ext cx="534035" cy="259080"/>
    <xdr:sp macro="" textlink="">
      <xdr:nvSpPr>
        <xdr:cNvPr id="141" name="テキスト ボックス 140"/>
        <xdr:cNvSpPr txBox="1"/>
      </xdr:nvSpPr>
      <xdr:spPr>
        <a:xfrm>
          <a:off x="1717675" y="9784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92710</xdr:rowOff>
    </xdr:from>
    <xdr:to xmlns:xdr="http://schemas.openxmlformats.org/drawingml/2006/spreadsheetDrawing">
      <xdr:col>6</xdr:col>
      <xdr:colOff>38100</xdr:colOff>
      <xdr:row>59</xdr:row>
      <xdr:rowOff>22860</xdr:rowOff>
    </xdr:to>
    <xdr:sp macro="" textlink="">
      <xdr:nvSpPr>
        <xdr:cNvPr id="142" name="楕円 141"/>
        <xdr:cNvSpPr/>
      </xdr:nvSpPr>
      <xdr:spPr>
        <a:xfrm>
          <a:off x="1060450" y="967486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13970</xdr:rowOff>
    </xdr:from>
    <xdr:ext cx="534035" cy="259080"/>
    <xdr:sp macro="" textlink="">
      <xdr:nvSpPr>
        <xdr:cNvPr id="143" name="テキスト ボックス 142"/>
        <xdr:cNvSpPr txBox="1"/>
      </xdr:nvSpPr>
      <xdr:spPr>
        <a:xfrm>
          <a:off x="847725" y="9761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7376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7376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8669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8669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29870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29870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51" name="正方形/長方形 150"/>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5425"/>
    <xdr:sp macro="" textlink="">
      <xdr:nvSpPr>
        <xdr:cNvPr id="152" name="テキスト ボックス 151"/>
        <xdr:cNvSpPr txBox="1"/>
      </xdr:nvSpPr>
      <xdr:spPr>
        <a:xfrm>
          <a:off x="71247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83185</xdr:rowOff>
    </xdr:from>
    <xdr:to xmlns:xdr="http://schemas.openxmlformats.org/drawingml/2006/spreadsheetDrawing">
      <xdr:col>28</xdr:col>
      <xdr:colOff>114300</xdr:colOff>
      <xdr:row>81</xdr:row>
      <xdr:rowOff>83185</xdr:rowOff>
    </xdr:to>
    <xdr:cxnSp macro="">
      <xdr:nvCxnSpPr>
        <xdr:cNvPr id="153" name="直線コネクタ 152"/>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0860" cy="259080"/>
    <xdr:sp macro="" textlink="">
      <xdr:nvSpPr>
        <xdr:cNvPr id="154" name="テキスト ボックス 153"/>
        <xdr:cNvSpPr txBox="1"/>
      </xdr:nvSpPr>
      <xdr:spPr>
        <a:xfrm>
          <a:off x="226695" y="13326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5" name="直線コネクタ 154"/>
        <xdr:cNvCxnSpPr/>
      </xdr:nvCxnSpPr>
      <xdr:spPr>
        <a:xfrm>
          <a:off x="746760" y="13148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5630" cy="258445"/>
    <xdr:sp macro="" textlink="">
      <xdr:nvSpPr>
        <xdr:cNvPr id="156" name="テキスト ボックス 155"/>
        <xdr:cNvSpPr txBox="1"/>
      </xdr:nvSpPr>
      <xdr:spPr>
        <a:xfrm>
          <a:off x="166370" y="130124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7" name="直線コネクタ 156"/>
        <xdr:cNvCxnSpPr/>
      </xdr:nvCxnSpPr>
      <xdr:spPr>
        <a:xfrm>
          <a:off x="746760" y="12833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5630" cy="259080"/>
    <xdr:sp macro="" textlink="">
      <xdr:nvSpPr>
        <xdr:cNvPr id="158" name="テキスト ボックス 157"/>
        <xdr:cNvSpPr txBox="1"/>
      </xdr:nvSpPr>
      <xdr:spPr>
        <a:xfrm>
          <a:off x="166370" y="126980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131445</xdr:rowOff>
    </xdr:from>
    <xdr:to xmlns:xdr="http://schemas.openxmlformats.org/drawingml/2006/spreadsheetDrawing">
      <xdr:col>28</xdr:col>
      <xdr:colOff>114300</xdr:colOff>
      <xdr:row>75</xdr:row>
      <xdr:rowOff>131445</xdr:rowOff>
    </xdr:to>
    <xdr:cxnSp macro="">
      <xdr:nvCxnSpPr>
        <xdr:cNvPr id="159" name="直線コネクタ 158"/>
        <xdr:cNvCxnSpPr/>
      </xdr:nvCxnSpPr>
      <xdr:spPr>
        <a:xfrm>
          <a:off x="746760" y="12520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5630" cy="258445"/>
    <xdr:sp macro="" textlink="">
      <xdr:nvSpPr>
        <xdr:cNvPr id="160" name="テキスト ボックス 159"/>
        <xdr:cNvSpPr txBox="1"/>
      </xdr:nvSpPr>
      <xdr:spPr>
        <a:xfrm>
          <a:off x="166370" y="1238440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1" name="直線コネクタ 160"/>
        <xdr:cNvCxnSpPr/>
      </xdr:nvCxnSpPr>
      <xdr:spPr>
        <a:xfrm>
          <a:off x="746760" y="12206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5715</xdr:rowOff>
    </xdr:from>
    <xdr:ext cx="595630" cy="259080"/>
    <xdr:sp macro="" textlink="">
      <xdr:nvSpPr>
        <xdr:cNvPr id="162" name="テキスト ボックス 161"/>
        <xdr:cNvSpPr txBox="1"/>
      </xdr:nvSpPr>
      <xdr:spPr>
        <a:xfrm>
          <a:off x="166370" y="120643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3" name="直線コネクタ 162"/>
        <xdr:cNvCxnSpPr/>
      </xdr:nvCxnSpPr>
      <xdr:spPr>
        <a:xfrm>
          <a:off x="746760" y="11892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5630" cy="259080"/>
    <xdr:sp macro="" textlink="">
      <xdr:nvSpPr>
        <xdr:cNvPr id="164" name="テキスト ボックス 163"/>
        <xdr:cNvSpPr txBox="1"/>
      </xdr:nvSpPr>
      <xdr:spPr>
        <a:xfrm>
          <a:off x="166370" y="11750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5" name="直線コネクタ 164"/>
        <xdr:cNvCxnSpPr/>
      </xdr:nvCxnSpPr>
      <xdr:spPr>
        <a:xfrm>
          <a:off x="746760" y="11572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5630" cy="259080"/>
    <xdr:sp macro="" textlink="">
      <xdr:nvSpPr>
        <xdr:cNvPr id="166" name="テキスト ボックス 165"/>
        <xdr:cNvSpPr txBox="1"/>
      </xdr:nvSpPr>
      <xdr:spPr>
        <a:xfrm>
          <a:off x="166370" y="11436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68" name="テキスト ボックス 167"/>
        <xdr:cNvSpPr txBox="1"/>
      </xdr:nvSpPr>
      <xdr:spPr>
        <a:xfrm>
          <a:off x="166370" y="11122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69" name="民生費グラフ枠"/>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83820</xdr:rowOff>
    </xdr:from>
    <xdr:to xmlns:xdr="http://schemas.openxmlformats.org/drawingml/2006/spreadsheetDrawing">
      <xdr:col>24</xdr:col>
      <xdr:colOff>62865</xdr:colOff>
      <xdr:row>78</xdr:row>
      <xdr:rowOff>147320</xdr:rowOff>
    </xdr:to>
    <xdr:cxnSp macro="">
      <xdr:nvCxnSpPr>
        <xdr:cNvPr id="170" name="直線コネクタ 169"/>
        <xdr:cNvCxnSpPr/>
      </xdr:nvCxnSpPr>
      <xdr:spPr>
        <a:xfrm flipV="1">
          <a:off x="4542155" y="11482070"/>
          <a:ext cx="127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151130</xdr:rowOff>
    </xdr:from>
    <xdr:ext cx="598170" cy="258445"/>
    <xdr:sp macro="" textlink="">
      <xdr:nvSpPr>
        <xdr:cNvPr id="171" name="民生費最小値テキスト"/>
        <xdr:cNvSpPr txBox="1"/>
      </xdr:nvSpPr>
      <xdr:spPr>
        <a:xfrm>
          <a:off x="4594860" y="130352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107,547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147320</xdr:rowOff>
    </xdr:from>
    <xdr:to xmlns:xdr="http://schemas.openxmlformats.org/drawingml/2006/spreadsheetDrawing">
      <xdr:col>24</xdr:col>
      <xdr:colOff>152400</xdr:colOff>
      <xdr:row>78</xdr:row>
      <xdr:rowOff>147320</xdr:rowOff>
    </xdr:to>
    <xdr:cxnSp macro="">
      <xdr:nvCxnSpPr>
        <xdr:cNvPr id="172" name="直線コネクタ 171"/>
        <xdr:cNvCxnSpPr/>
      </xdr:nvCxnSpPr>
      <xdr:spPr>
        <a:xfrm>
          <a:off x="4458970" y="130314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30480</xdr:rowOff>
    </xdr:from>
    <xdr:ext cx="598170" cy="258445"/>
    <xdr:sp macro="" textlink="">
      <xdr:nvSpPr>
        <xdr:cNvPr id="173" name="民生費最大値テキスト"/>
        <xdr:cNvSpPr txBox="1"/>
      </xdr:nvSpPr>
      <xdr:spPr>
        <a:xfrm>
          <a:off x="4594860" y="112636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205,922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83820</xdr:rowOff>
    </xdr:from>
    <xdr:to xmlns:xdr="http://schemas.openxmlformats.org/drawingml/2006/spreadsheetDrawing">
      <xdr:col>24</xdr:col>
      <xdr:colOff>152400</xdr:colOff>
      <xdr:row>69</xdr:row>
      <xdr:rowOff>83820</xdr:rowOff>
    </xdr:to>
    <xdr:cxnSp macro="">
      <xdr:nvCxnSpPr>
        <xdr:cNvPr id="174" name="直線コネクタ 173"/>
        <xdr:cNvCxnSpPr/>
      </xdr:nvCxnSpPr>
      <xdr:spPr>
        <a:xfrm>
          <a:off x="4458970" y="114820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139065</xdr:rowOff>
    </xdr:from>
    <xdr:to xmlns:xdr="http://schemas.openxmlformats.org/drawingml/2006/spreadsheetDrawing">
      <xdr:col>24</xdr:col>
      <xdr:colOff>63500</xdr:colOff>
      <xdr:row>75</xdr:row>
      <xdr:rowOff>119380</xdr:rowOff>
    </xdr:to>
    <xdr:cxnSp macro="">
      <xdr:nvCxnSpPr>
        <xdr:cNvPr id="175" name="直線コネクタ 174"/>
        <xdr:cNvCxnSpPr/>
      </xdr:nvCxnSpPr>
      <xdr:spPr>
        <a:xfrm flipV="1">
          <a:off x="3724910" y="12197715"/>
          <a:ext cx="81915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116205</xdr:rowOff>
    </xdr:from>
    <xdr:ext cx="598170" cy="258445"/>
    <xdr:sp macro="" textlink="">
      <xdr:nvSpPr>
        <xdr:cNvPr id="176" name="民生費平均値テキスト"/>
        <xdr:cNvSpPr txBox="1"/>
      </xdr:nvSpPr>
      <xdr:spPr>
        <a:xfrm>
          <a:off x="4594860" y="1233995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137160</xdr:rowOff>
    </xdr:from>
    <xdr:to xmlns:xdr="http://schemas.openxmlformats.org/drawingml/2006/spreadsheetDrawing">
      <xdr:col>24</xdr:col>
      <xdr:colOff>114300</xdr:colOff>
      <xdr:row>75</xdr:row>
      <xdr:rowOff>67310</xdr:rowOff>
    </xdr:to>
    <xdr:sp macro="" textlink="">
      <xdr:nvSpPr>
        <xdr:cNvPr id="177" name="フローチャート: 判断 176"/>
        <xdr:cNvSpPr/>
      </xdr:nvSpPr>
      <xdr:spPr>
        <a:xfrm>
          <a:off x="4493260" y="12360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119380</xdr:rowOff>
    </xdr:from>
    <xdr:to xmlns:xdr="http://schemas.openxmlformats.org/drawingml/2006/spreadsheetDrawing">
      <xdr:col>19</xdr:col>
      <xdr:colOff>177800</xdr:colOff>
      <xdr:row>76</xdr:row>
      <xdr:rowOff>51435</xdr:rowOff>
    </xdr:to>
    <xdr:cxnSp macro="">
      <xdr:nvCxnSpPr>
        <xdr:cNvPr id="178" name="直線コネクタ 177"/>
        <xdr:cNvCxnSpPr/>
      </xdr:nvCxnSpPr>
      <xdr:spPr>
        <a:xfrm flipV="1">
          <a:off x="2851150" y="12508230"/>
          <a:ext cx="87376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46355</xdr:rowOff>
    </xdr:from>
    <xdr:to xmlns:xdr="http://schemas.openxmlformats.org/drawingml/2006/spreadsheetDrawing">
      <xdr:col>20</xdr:col>
      <xdr:colOff>38100</xdr:colOff>
      <xdr:row>75</xdr:row>
      <xdr:rowOff>147955</xdr:rowOff>
    </xdr:to>
    <xdr:sp macro="" textlink="">
      <xdr:nvSpPr>
        <xdr:cNvPr id="179" name="フローチャート: 判断 178"/>
        <xdr:cNvSpPr/>
      </xdr:nvSpPr>
      <xdr:spPr>
        <a:xfrm>
          <a:off x="3674110" y="124352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164465</xdr:rowOff>
    </xdr:from>
    <xdr:ext cx="598805" cy="258445"/>
    <xdr:sp macro="" textlink="">
      <xdr:nvSpPr>
        <xdr:cNvPr id="180" name="テキスト ボックス 179"/>
        <xdr:cNvSpPr txBox="1"/>
      </xdr:nvSpPr>
      <xdr:spPr>
        <a:xfrm>
          <a:off x="3429000" y="122231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72</xdr:row>
      <xdr:rowOff>15875</xdr:rowOff>
    </xdr:from>
    <xdr:to xmlns:xdr="http://schemas.openxmlformats.org/drawingml/2006/spreadsheetDrawing">
      <xdr:col>15</xdr:col>
      <xdr:colOff>50800</xdr:colOff>
      <xdr:row>76</xdr:row>
      <xdr:rowOff>51435</xdr:rowOff>
    </xdr:to>
    <xdr:cxnSp macro="">
      <xdr:nvCxnSpPr>
        <xdr:cNvPr id="181" name="直線コネクタ 180"/>
        <xdr:cNvCxnSpPr/>
      </xdr:nvCxnSpPr>
      <xdr:spPr>
        <a:xfrm>
          <a:off x="1981200" y="11909425"/>
          <a:ext cx="869950" cy="695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163195</xdr:rowOff>
    </xdr:from>
    <xdr:to xmlns:xdr="http://schemas.openxmlformats.org/drawingml/2006/spreadsheetDrawing">
      <xdr:col>15</xdr:col>
      <xdr:colOff>101600</xdr:colOff>
      <xdr:row>76</xdr:row>
      <xdr:rowOff>93345</xdr:rowOff>
    </xdr:to>
    <xdr:sp macro="" textlink="">
      <xdr:nvSpPr>
        <xdr:cNvPr id="182" name="フローチャート: 判断 181"/>
        <xdr:cNvSpPr/>
      </xdr:nvSpPr>
      <xdr:spPr>
        <a:xfrm>
          <a:off x="2800350" y="125520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109855</xdr:rowOff>
    </xdr:from>
    <xdr:ext cx="598805" cy="259080"/>
    <xdr:sp macro="" textlink="">
      <xdr:nvSpPr>
        <xdr:cNvPr id="183" name="テキスト ボックス 182"/>
        <xdr:cNvSpPr txBox="1"/>
      </xdr:nvSpPr>
      <xdr:spPr>
        <a:xfrm>
          <a:off x="2559050" y="123336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72</xdr:row>
      <xdr:rowOff>15875</xdr:rowOff>
    </xdr:from>
    <xdr:to xmlns:xdr="http://schemas.openxmlformats.org/drawingml/2006/spreadsheetDrawing">
      <xdr:col>10</xdr:col>
      <xdr:colOff>114300</xdr:colOff>
      <xdr:row>75</xdr:row>
      <xdr:rowOff>124460</xdr:rowOff>
    </xdr:to>
    <xdr:cxnSp macro="">
      <xdr:nvCxnSpPr>
        <xdr:cNvPr id="184" name="直線コネクタ 183"/>
        <xdr:cNvCxnSpPr/>
      </xdr:nvCxnSpPr>
      <xdr:spPr>
        <a:xfrm flipV="1">
          <a:off x="1111250" y="11909425"/>
          <a:ext cx="869950" cy="603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161925</xdr:rowOff>
    </xdr:from>
    <xdr:to xmlns:xdr="http://schemas.openxmlformats.org/drawingml/2006/spreadsheetDrawing">
      <xdr:col>10</xdr:col>
      <xdr:colOff>165100</xdr:colOff>
      <xdr:row>76</xdr:row>
      <xdr:rowOff>92075</xdr:rowOff>
    </xdr:to>
    <xdr:sp macro="" textlink="">
      <xdr:nvSpPr>
        <xdr:cNvPr id="185" name="フローチャート: 判断 184"/>
        <xdr:cNvSpPr/>
      </xdr:nvSpPr>
      <xdr:spPr>
        <a:xfrm>
          <a:off x="1930400" y="12550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83185</xdr:rowOff>
    </xdr:from>
    <xdr:ext cx="598805" cy="258445"/>
    <xdr:sp macro="" textlink="">
      <xdr:nvSpPr>
        <xdr:cNvPr id="186" name="テキスト ボックス 185"/>
        <xdr:cNvSpPr txBox="1"/>
      </xdr:nvSpPr>
      <xdr:spPr>
        <a:xfrm>
          <a:off x="1685290" y="126371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99060</xdr:rowOff>
    </xdr:from>
    <xdr:to xmlns:xdr="http://schemas.openxmlformats.org/drawingml/2006/spreadsheetDrawing">
      <xdr:col>6</xdr:col>
      <xdr:colOff>38100</xdr:colOff>
      <xdr:row>76</xdr:row>
      <xdr:rowOff>29210</xdr:rowOff>
    </xdr:to>
    <xdr:sp macro="" textlink="">
      <xdr:nvSpPr>
        <xdr:cNvPr id="187" name="フローチャート: 判断 186"/>
        <xdr:cNvSpPr/>
      </xdr:nvSpPr>
      <xdr:spPr>
        <a:xfrm>
          <a:off x="1060450" y="1248791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20320</xdr:rowOff>
    </xdr:from>
    <xdr:ext cx="598805" cy="258445"/>
    <xdr:sp macro="" textlink="">
      <xdr:nvSpPr>
        <xdr:cNvPr id="188" name="テキスト ボックス 187"/>
        <xdr:cNvSpPr txBox="1"/>
      </xdr:nvSpPr>
      <xdr:spPr>
        <a:xfrm>
          <a:off x="815340" y="12574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1365" cy="259080"/>
    <xdr:sp macro="" textlink="">
      <xdr:nvSpPr>
        <xdr:cNvPr id="190" name="テキスト ボックス 189"/>
        <xdr:cNvSpPr txBox="1"/>
      </xdr:nvSpPr>
      <xdr:spPr>
        <a:xfrm>
          <a:off x="353822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1" name="テキスト ボックス 190"/>
        <xdr:cNvSpPr txBox="1"/>
      </xdr:nvSpPr>
      <xdr:spPr>
        <a:xfrm>
          <a:off x="26644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92" name="テキスト ボックス 191"/>
        <xdr:cNvSpPr txBox="1"/>
      </xdr:nvSpPr>
      <xdr:spPr>
        <a:xfrm>
          <a:off x="17945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1365" cy="259080"/>
    <xdr:sp macro="" textlink="">
      <xdr:nvSpPr>
        <xdr:cNvPr id="193" name="テキスト ボックス 192"/>
        <xdr:cNvSpPr txBox="1"/>
      </xdr:nvSpPr>
      <xdr:spPr>
        <a:xfrm>
          <a:off x="9245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88265</xdr:rowOff>
    </xdr:from>
    <xdr:to xmlns:xdr="http://schemas.openxmlformats.org/drawingml/2006/spreadsheetDrawing">
      <xdr:col>24</xdr:col>
      <xdr:colOff>114300</xdr:colOff>
      <xdr:row>74</xdr:row>
      <xdr:rowOff>18415</xdr:rowOff>
    </xdr:to>
    <xdr:sp macro="" textlink="">
      <xdr:nvSpPr>
        <xdr:cNvPr id="194" name="楕円 193"/>
        <xdr:cNvSpPr/>
      </xdr:nvSpPr>
      <xdr:spPr>
        <a:xfrm>
          <a:off x="4493260" y="121469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111125</xdr:rowOff>
    </xdr:from>
    <xdr:ext cx="598170" cy="259080"/>
    <xdr:sp macro="" textlink="">
      <xdr:nvSpPr>
        <xdr:cNvPr id="195" name="民生費該当値テキスト"/>
        <xdr:cNvSpPr txBox="1"/>
      </xdr:nvSpPr>
      <xdr:spPr>
        <a:xfrm>
          <a:off x="4594860" y="12004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68580</xdr:rowOff>
    </xdr:from>
    <xdr:to xmlns:xdr="http://schemas.openxmlformats.org/drawingml/2006/spreadsheetDrawing">
      <xdr:col>20</xdr:col>
      <xdr:colOff>38100</xdr:colOff>
      <xdr:row>75</xdr:row>
      <xdr:rowOff>165100</xdr:rowOff>
    </xdr:to>
    <xdr:sp macro="" textlink="">
      <xdr:nvSpPr>
        <xdr:cNvPr id="196" name="楕円 195"/>
        <xdr:cNvSpPr/>
      </xdr:nvSpPr>
      <xdr:spPr>
        <a:xfrm>
          <a:off x="3674110" y="12457430"/>
          <a:ext cx="9779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161290</xdr:rowOff>
    </xdr:from>
    <xdr:ext cx="598805" cy="258445"/>
    <xdr:sp macro="" textlink="">
      <xdr:nvSpPr>
        <xdr:cNvPr id="197" name="テキスト ボックス 196"/>
        <xdr:cNvSpPr txBox="1"/>
      </xdr:nvSpPr>
      <xdr:spPr>
        <a:xfrm>
          <a:off x="3429000" y="125501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635</xdr:rowOff>
    </xdr:from>
    <xdr:to xmlns:xdr="http://schemas.openxmlformats.org/drawingml/2006/spreadsheetDrawing">
      <xdr:col>15</xdr:col>
      <xdr:colOff>101600</xdr:colOff>
      <xdr:row>76</xdr:row>
      <xdr:rowOff>102235</xdr:rowOff>
    </xdr:to>
    <xdr:sp macro="" textlink="">
      <xdr:nvSpPr>
        <xdr:cNvPr id="198" name="楕円 197"/>
        <xdr:cNvSpPr/>
      </xdr:nvSpPr>
      <xdr:spPr>
        <a:xfrm>
          <a:off x="2800350" y="125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93345</xdr:rowOff>
    </xdr:from>
    <xdr:ext cx="598805" cy="258445"/>
    <xdr:sp macro="" textlink="">
      <xdr:nvSpPr>
        <xdr:cNvPr id="199" name="テキスト ボックス 198"/>
        <xdr:cNvSpPr txBox="1"/>
      </xdr:nvSpPr>
      <xdr:spPr>
        <a:xfrm>
          <a:off x="2559050" y="12647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71</xdr:row>
      <xdr:rowOff>136525</xdr:rowOff>
    </xdr:from>
    <xdr:to xmlns:xdr="http://schemas.openxmlformats.org/drawingml/2006/spreadsheetDrawing">
      <xdr:col>10</xdr:col>
      <xdr:colOff>165100</xdr:colOff>
      <xdr:row>72</xdr:row>
      <xdr:rowOff>66675</xdr:rowOff>
    </xdr:to>
    <xdr:sp macro="" textlink="">
      <xdr:nvSpPr>
        <xdr:cNvPr id="200" name="楕円 199"/>
        <xdr:cNvSpPr/>
      </xdr:nvSpPr>
      <xdr:spPr>
        <a:xfrm>
          <a:off x="1930400" y="118649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70</xdr:row>
      <xdr:rowOff>83185</xdr:rowOff>
    </xdr:from>
    <xdr:ext cx="598805" cy="258445"/>
    <xdr:sp macro="" textlink="">
      <xdr:nvSpPr>
        <xdr:cNvPr id="201" name="テキスト ボックス 200"/>
        <xdr:cNvSpPr txBox="1"/>
      </xdr:nvSpPr>
      <xdr:spPr>
        <a:xfrm>
          <a:off x="1685290" y="116465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73660</xdr:rowOff>
    </xdr:from>
    <xdr:to xmlns:xdr="http://schemas.openxmlformats.org/drawingml/2006/spreadsheetDrawing">
      <xdr:col>6</xdr:col>
      <xdr:colOff>38100</xdr:colOff>
      <xdr:row>76</xdr:row>
      <xdr:rowOff>3810</xdr:rowOff>
    </xdr:to>
    <xdr:sp macro="" textlink="">
      <xdr:nvSpPr>
        <xdr:cNvPr id="202" name="楕円 201"/>
        <xdr:cNvSpPr/>
      </xdr:nvSpPr>
      <xdr:spPr>
        <a:xfrm>
          <a:off x="1060450" y="1246251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20320</xdr:rowOff>
    </xdr:from>
    <xdr:ext cx="598805" cy="258445"/>
    <xdr:sp macro="" textlink="">
      <xdr:nvSpPr>
        <xdr:cNvPr id="203" name="テキスト ボックス 202"/>
        <xdr:cNvSpPr txBox="1"/>
      </xdr:nvSpPr>
      <xdr:spPr>
        <a:xfrm>
          <a:off x="815340" y="122440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7376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7376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8669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8669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29870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9870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5425"/>
    <xdr:sp macro="" textlink="">
      <xdr:nvSpPr>
        <xdr:cNvPr id="212" name="テキスト ボックス 211"/>
        <xdr:cNvSpPr txBox="1"/>
      </xdr:nvSpPr>
      <xdr:spPr>
        <a:xfrm>
          <a:off x="71247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46760" y="16446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920" cy="259080"/>
    <xdr:sp macro="" textlink="">
      <xdr:nvSpPr>
        <xdr:cNvPr id="215" name="テキスト ボックス 214"/>
        <xdr:cNvSpPr txBox="1"/>
      </xdr:nvSpPr>
      <xdr:spPr>
        <a:xfrm>
          <a:off x="50546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46760" y="1606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7" name="テキスト ボックス 216"/>
        <xdr:cNvSpPr txBox="1"/>
      </xdr:nvSpPr>
      <xdr:spPr>
        <a:xfrm>
          <a:off x="22669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4676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19" name="テキスト ボックス 218"/>
        <xdr:cNvSpPr txBox="1"/>
      </xdr:nvSpPr>
      <xdr:spPr>
        <a:xfrm>
          <a:off x="166370" y="15542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46760" y="1530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1" name="テキスト ボックス 220"/>
        <xdr:cNvSpPr txBox="1"/>
      </xdr:nvSpPr>
      <xdr:spPr>
        <a:xfrm>
          <a:off x="166370" y="1516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46760" y="14928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8445"/>
    <xdr:sp macro="" textlink="">
      <xdr:nvSpPr>
        <xdr:cNvPr id="223" name="テキスト ボックス 222"/>
        <xdr:cNvSpPr txBox="1"/>
      </xdr:nvSpPr>
      <xdr:spPr>
        <a:xfrm>
          <a:off x="166370" y="14792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5" name="テキスト ボックス 224"/>
        <xdr:cNvSpPr txBox="1"/>
      </xdr:nvSpPr>
      <xdr:spPr>
        <a:xfrm>
          <a:off x="166370" y="14424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26035</xdr:rowOff>
    </xdr:from>
    <xdr:to xmlns:xdr="http://schemas.openxmlformats.org/drawingml/2006/spreadsheetDrawing">
      <xdr:col>24</xdr:col>
      <xdr:colOff>62865</xdr:colOff>
      <xdr:row>98</xdr:row>
      <xdr:rowOff>73025</xdr:rowOff>
    </xdr:to>
    <xdr:cxnSp macro="">
      <xdr:nvCxnSpPr>
        <xdr:cNvPr id="227" name="直線コネクタ 226"/>
        <xdr:cNvCxnSpPr/>
      </xdr:nvCxnSpPr>
      <xdr:spPr>
        <a:xfrm flipV="1">
          <a:off x="4542155" y="1489138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76835</xdr:rowOff>
    </xdr:from>
    <xdr:ext cx="534035" cy="258445"/>
    <xdr:sp macro="" textlink="">
      <xdr:nvSpPr>
        <xdr:cNvPr id="228" name="衛生費最小値テキスト"/>
        <xdr:cNvSpPr txBox="1"/>
      </xdr:nvSpPr>
      <xdr:spPr>
        <a:xfrm>
          <a:off x="4594860" y="16307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73025</xdr:rowOff>
    </xdr:from>
    <xdr:to xmlns:xdr="http://schemas.openxmlformats.org/drawingml/2006/spreadsheetDrawing">
      <xdr:col>24</xdr:col>
      <xdr:colOff>152400</xdr:colOff>
      <xdr:row>98</xdr:row>
      <xdr:rowOff>73025</xdr:rowOff>
    </xdr:to>
    <xdr:cxnSp macro="">
      <xdr:nvCxnSpPr>
        <xdr:cNvPr id="229" name="直線コネクタ 228"/>
        <xdr:cNvCxnSpPr/>
      </xdr:nvCxnSpPr>
      <xdr:spPr>
        <a:xfrm>
          <a:off x="4458970" y="163036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144145</xdr:rowOff>
    </xdr:from>
    <xdr:ext cx="598170" cy="259080"/>
    <xdr:sp macro="" textlink="">
      <xdr:nvSpPr>
        <xdr:cNvPr id="230" name="衛生費最大値テキスト"/>
        <xdr:cNvSpPr txBox="1"/>
      </xdr:nvSpPr>
      <xdr:spPr>
        <a:xfrm>
          <a:off x="4594860" y="14679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204,946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26035</xdr:rowOff>
    </xdr:from>
    <xdr:to xmlns:xdr="http://schemas.openxmlformats.org/drawingml/2006/spreadsheetDrawing">
      <xdr:col>24</xdr:col>
      <xdr:colOff>152400</xdr:colOff>
      <xdr:row>90</xdr:row>
      <xdr:rowOff>26035</xdr:rowOff>
    </xdr:to>
    <xdr:cxnSp macro="">
      <xdr:nvCxnSpPr>
        <xdr:cNvPr id="231" name="直線コネクタ 230"/>
        <xdr:cNvCxnSpPr/>
      </xdr:nvCxnSpPr>
      <xdr:spPr>
        <a:xfrm>
          <a:off x="4458970" y="148913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166370</xdr:rowOff>
    </xdr:from>
    <xdr:to xmlns:xdr="http://schemas.openxmlformats.org/drawingml/2006/spreadsheetDrawing">
      <xdr:col>24</xdr:col>
      <xdr:colOff>63500</xdr:colOff>
      <xdr:row>97</xdr:row>
      <xdr:rowOff>167640</xdr:rowOff>
    </xdr:to>
    <xdr:cxnSp macro="">
      <xdr:nvCxnSpPr>
        <xdr:cNvPr id="232" name="直線コネクタ 231"/>
        <xdr:cNvCxnSpPr/>
      </xdr:nvCxnSpPr>
      <xdr:spPr>
        <a:xfrm flipV="1">
          <a:off x="3724910" y="16225520"/>
          <a:ext cx="8191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143510</xdr:rowOff>
    </xdr:from>
    <xdr:ext cx="534035" cy="258445"/>
    <xdr:sp macro="" textlink="">
      <xdr:nvSpPr>
        <xdr:cNvPr id="233" name="衛生費平均値テキスト"/>
        <xdr:cNvSpPr txBox="1"/>
      </xdr:nvSpPr>
      <xdr:spPr>
        <a:xfrm>
          <a:off x="4594860" y="1585976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120650</xdr:rowOff>
    </xdr:from>
    <xdr:to xmlns:xdr="http://schemas.openxmlformats.org/drawingml/2006/spreadsheetDrawing">
      <xdr:col>24</xdr:col>
      <xdr:colOff>114300</xdr:colOff>
      <xdr:row>97</xdr:row>
      <xdr:rowOff>50800</xdr:rowOff>
    </xdr:to>
    <xdr:sp macro="" textlink="">
      <xdr:nvSpPr>
        <xdr:cNvPr id="234" name="フローチャート: 判断 233"/>
        <xdr:cNvSpPr/>
      </xdr:nvSpPr>
      <xdr:spPr>
        <a:xfrm>
          <a:off x="4493260" y="1600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157480</xdr:rowOff>
    </xdr:from>
    <xdr:to xmlns:xdr="http://schemas.openxmlformats.org/drawingml/2006/spreadsheetDrawing">
      <xdr:col>19</xdr:col>
      <xdr:colOff>177800</xdr:colOff>
      <xdr:row>97</xdr:row>
      <xdr:rowOff>167640</xdr:rowOff>
    </xdr:to>
    <xdr:cxnSp macro="">
      <xdr:nvCxnSpPr>
        <xdr:cNvPr id="235" name="直線コネクタ 234"/>
        <xdr:cNvCxnSpPr/>
      </xdr:nvCxnSpPr>
      <xdr:spPr>
        <a:xfrm>
          <a:off x="2851150" y="16216630"/>
          <a:ext cx="8737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6350</xdr:rowOff>
    </xdr:from>
    <xdr:to xmlns:xdr="http://schemas.openxmlformats.org/drawingml/2006/spreadsheetDrawing">
      <xdr:col>20</xdr:col>
      <xdr:colOff>38100</xdr:colOff>
      <xdr:row>97</xdr:row>
      <xdr:rowOff>107950</xdr:rowOff>
    </xdr:to>
    <xdr:sp macro="" textlink="">
      <xdr:nvSpPr>
        <xdr:cNvPr id="236" name="フローチャート: 判断 235"/>
        <xdr:cNvSpPr/>
      </xdr:nvSpPr>
      <xdr:spPr>
        <a:xfrm>
          <a:off x="3674110" y="160655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124460</xdr:rowOff>
    </xdr:from>
    <xdr:ext cx="534035" cy="259080"/>
    <xdr:sp macro="" textlink="">
      <xdr:nvSpPr>
        <xdr:cNvPr id="237" name="テキスト ボックス 236"/>
        <xdr:cNvSpPr txBox="1"/>
      </xdr:nvSpPr>
      <xdr:spPr>
        <a:xfrm>
          <a:off x="3461385" y="15840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142240</xdr:rowOff>
    </xdr:from>
    <xdr:to xmlns:xdr="http://schemas.openxmlformats.org/drawingml/2006/spreadsheetDrawing">
      <xdr:col>15</xdr:col>
      <xdr:colOff>50800</xdr:colOff>
      <xdr:row>97</xdr:row>
      <xdr:rowOff>157480</xdr:rowOff>
    </xdr:to>
    <xdr:cxnSp macro="">
      <xdr:nvCxnSpPr>
        <xdr:cNvPr id="238" name="直線コネクタ 237"/>
        <xdr:cNvCxnSpPr/>
      </xdr:nvCxnSpPr>
      <xdr:spPr>
        <a:xfrm>
          <a:off x="1981200" y="16201390"/>
          <a:ext cx="8699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19685</xdr:rowOff>
    </xdr:from>
    <xdr:to xmlns:xdr="http://schemas.openxmlformats.org/drawingml/2006/spreadsheetDrawing">
      <xdr:col>15</xdr:col>
      <xdr:colOff>101600</xdr:colOff>
      <xdr:row>97</xdr:row>
      <xdr:rowOff>121285</xdr:rowOff>
    </xdr:to>
    <xdr:sp macro="" textlink="">
      <xdr:nvSpPr>
        <xdr:cNvPr id="239" name="フローチャート: 判断 238"/>
        <xdr:cNvSpPr/>
      </xdr:nvSpPr>
      <xdr:spPr>
        <a:xfrm>
          <a:off x="2800350" y="160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137795</xdr:rowOff>
    </xdr:from>
    <xdr:ext cx="534035" cy="259080"/>
    <xdr:sp macro="" textlink="">
      <xdr:nvSpPr>
        <xdr:cNvPr id="240" name="テキスト ボックス 239"/>
        <xdr:cNvSpPr txBox="1"/>
      </xdr:nvSpPr>
      <xdr:spPr>
        <a:xfrm>
          <a:off x="2591435" y="15854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142240</xdr:rowOff>
    </xdr:from>
    <xdr:to xmlns:xdr="http://schemas.openxmlformats.org/drawingml/2006/spreadsheetDrawing">
      <xdr:col>10</xdr:col>
      <xdr:colOff>114300</xdr:colOff>
      <xdr:row>97</xdr:row>
      <xdr:rowOff>147955</xdr:rowOff>
    </xdr:to>
    <xdr:cxnSp macro="">
      <xdr:nvCxnSpPr>
        <xdr:cNvPr id="241" name="直線コネクタ 240"/>
        <xdr:cNvCxnSpPr/>
      </xdr:nvCxnSpPr>
      <xdr:spPr>
        <a:xfrm flipV="1">
          <a:off x="1111250" y="16201390"/>
          <a:ext cx="869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6350</xdr:rowOff>
    </xdr:from>
    <xdr:to xmlns:xdr="http://schemas.openxmlformats.org/drawingml/2006/spreadsheetDrawing">
      <xdr:col>10</xdr:col>
      <xdr:colOff>165100</xdr:colOff>
      <xdr:row>97</xdr:row>
      <xdr:rowOff>107950</xdr:rowOff>
    </xdr:to>
    <xdr:sp macro="" textlink="">
      <xdr:nvSpPr>
        <xdr:cNvPr id="242" name="フローチャート: 判断 241"/>
        <xdr:cNvSpPr/>
      </xdr:nvSpPr>
      <xdr:spPr>
        <a:xfrm>
          <a:off x="1930400" y="1606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124460</xdr:rowOff>
    </xdr:from>
    <xdr:ext cx="534035" cy="259080"/>
    <xdr:sp macro="" textlink="">
      <xdr:nvSpPr>
        <xdr:cNvPr id="243" name="テキスト ボックス 242"/>
        <xdr:cNvSpPr txBox="1"/>
      </xdr:nvSpPr>
      <xdr:spPr>
        <a:xfrm>
          <a:off x="1717675" y="15840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168275</xdr:rowOff>
    </xdr:from>
    <xdr:to xmlns:xdr="http://schemas.openxmlformats.org/drawingml/2006/spreadsheetDrawing">
      <xdr:col>6</xdr:col>
      <xdr:colOff>38100</xdr:colOff>
      <xdr:row>97</xdr:row>
      <xdr:rowOff>98425</xdr:rowOff>
    </xdr:to>
    <xdr:sp macro="" textlink="">
      <xdr:nvSpPr>
        <xdr:cNvPr id="244" name="フローチャート: 判断 243"/>
        <xdr:cNvSpPr/>
      </xdr:nvSpPr>
      <xdr:spPr>
        <a:xfrm>
          <a:off x="1060450" y="160559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114935</xdr:rowOff>
    </xdr:from>
    <xdr:ext cx="534035" cy="259080"/>
    <xdr:sp macro="" textlink="">
      <xdr:nvSpPr>
        <xdr:cNvPr id="245" name="テキスト ボックス 244"/>
        <xdr:cNvSpPr txBox="1"/>
      </xdr:nvSpPr>
      <xdr:spPr>
        <a:xfrm>
          <a:off x="847725" y="15831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1365" cy="259080"/>
    <xdr:sp macro="" textlink="">
      <xdr:nvSpPr>
        <xdr:cNvPr id="247" name="テキスト ボックス 246"/>
        <xdr:cNvSpPr txBox="1"/>
      </xdr:nvSpPr>
      <xdr:spPr>
        <a:xfrm>
          <a:off x="353822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8" name="テキスト ボックス 247"/>
        <xdr:cNvSpPr txBox="1"/>
      </xdr:nvSpPr>
      <xdr:spPr>
        <a:xfrm>
          <a:off x="26644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49" name="テキスト ボックス 248"/>
        <xdr:cNvSpPr txBox="1"/>
      </xdr:nvSpPr>
      <xdr:spPr>
        <a:xfrm>
          <a:off x="17945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1365" cy="259080"/>
    <xdr:sp macro="" textlink="">
      <xdr:nvSpPr>
        <xdr:cNvPr id="250" name="テキスト ボックス 249"/>
        <xdr:cNvSpPr txBox="1"/>
      </xdr:nvSpPr>
      <xdr:spPr>
        <a:xfrm>
          <a:off x="9245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114935</xdr:rowOff>
    </xdr:from>
    <xdr:to xmlns:xdr="http://schemas.openxmlformats.org/drawingml/2006/spreadsheetDrawing">
      <xdr:col>24</xdr:col>
      <xdr:colOff>114300</xdr:colOff>
      <xdr:row>98</xdr:row>
      <xdr:rowOff>45085</xdr:rowOff>
    </xdr:to>
    <xdr:sp macro="" textlink="">
      <xdr:nvSpPr>
        <xdr:cNvPr id="251" name="楕円 250"/>
        <xdr:cNvSpPr/>
      </xdr:nvSpPr>
      <xdr:spPr>
        <a:xfrm>
          <a:off x="4493260" y="161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29845</xdr:rowOff>
    </xdr:from>
    <xdr:ext cx="534035" cy="258445"/>
    <xdr:sp macro="" textlink="">
      <xdr:nvSpPr>
        <xdr:cNvPr id="252" name="衛生費該当値テキスト"/>
        <xdr:cNvSpPr txBox="1"/>
      </xdr:nvSpPr>
      <xdr:spPr>
        <a:xfrm>
          <a:off x="4594860" y="16088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116840</xdr:rowOff>
    </xdr:from>
    <xdr:to xmlns:xdr="http://schemas.openxmlformats.org/drawingml/2006/spreadsheetDrawing">
      <xdr:col>20</xdr:col>
      <xdr:colOff>38100</xdr:colOff>
      <xdr:row>98</xdr:row>
      <xdr:rowOff>46990</xdr:rowOff>
    </xdr:to>
    <xdr:sp macro="" textlink="">
      <xdr:nvSpPr>
        <xdr:cNvPr id="253" name="楕円 252"/>
        <xdr:cNvSpPr/>
      </xdr:nvSpPr>
      <xdr:spPr>
        <a:xfrm>
          <a:off x="3674110" y="161759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38100</xdr:rowOff>
    </xdr:from>
    <xdr:ext cx="534035" cy="259080"/>
    <xdr:sp macro="" textlink="">
      <xdr:nvSpPr>
        <xdr:cNvPr id="254" name="テキスト ボックス 253"/>
        <xdr:cNvSpPr txBox="1"/>
      </xdr:nvSpPr>
      <xdr:spPr>
        <a:xfrm>
          <a:off x="3461385" y="16268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106680</xdr:rowOff>
    </xdr:from>
    <xdr:to xmlns:xdr="http://schemas.openxmlformats.org/drawingml/2006/spreadsheetDrawing">
      <xdr:col>15</xdr:col>
      <xdr:colOff>101600</xdr:colOff>
      <xdr:row>98</xdr:row>
      <xdr:rowOff>36830</xdr:rowOff>
    </xdr:to>
    <xdr:sp macro="" textlink="">
      <xdr:nvSpPr>
        <xdr:cNvPr id="255" name="楕円 254"/>
        <xdr:cNvSpPr/>
      </xdr:nvSpPr>
      <xdr:spPr>
        <a:xfrm>
          <a:off x="2800350" y="161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27940</xdr:rowOff>
    </xdr:from>
    <xdr:ext cx="534035" cy="259080"/>
    <xdr:sp macro="" textlink="">
      <xdr:nvSpPr>
        <xdr:cNvPr id="256" name="テキスト ボックス 255"/>
        <xdr:cNvSpPr txBox="1"/>
      </xdr:nvSpPr>
      <xdr:spPr>
        <a:xfrm>
          <a:off x="2591435" y="16258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91440</xdr:rowOff>
    </xdr:from>
    <xdr:to xmlns:xdr="http://schemas.openxmlformats.org/drawingml/2006/spreadsheetDrawing">
      <xdr:col>10</xdr:col>
      <xdr:colOff>165100</xdr:colOff>
      <xdr:row>98</xdr:row>
      <xdr:rowOff>21590</xdr:rowOff>
    </xdr:to>
    <xdr:sp macro="" textlink="">
      <xdr:nvSpPr>
        <xdr:cNvPr id="257" name="楕円 256"/>
        <xdr:cNvSpPr/>
      </xdr:nvSpPr>
      <xdr:spPr>
        <a:xfrm>
          <a:off x="1930400" y="1615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13335</xdr:rowOff>
    </xdr:from>
    <xdr:ext cx="534035" cy="259080"/>
    <xdr:sp macro="" textlink="">
      <xdr:nvSpPr>
        <xdr:cNvPr id="258" name="テキスト ボックス 257"/>
        <xdr:cNvSpPr txBox="1"/>
      </xdr:nvSpPr>
      <xdr:spPr>
        <a:xfrm>
          <a:off x="1717675" y="16243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97790</xdr:rowOff>
    </xdr:from>
    <xdr:to xmlns:xdr="http://schemas.openxmlformats.org/drawingml/2006/spreadsheetDrawing">
      <xdr:col>6</xdr:col>
      <xdr:colOff>38100</xdr:colOff>
      <xdr:row>98</xdr:row>
      <xdr:rowOff>27305</xdr:rowOff>
    </xdr:to>
    <xdr:sp macro="" textlink="">
      <xdr:nvSpPr>
        <xdr:cNvPr id="259" name="楕円 258"/>
        <xdr:cNvSpPr/>
      </xdr:nvSpPr>
      <xdr:spPr>
        <a:xfrm>
          <a:off x="1060450" y="1615694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18415</xdr:rowOff>
    </xdr:from>
    <xdr:ext cx="534035" cy="258445"/>
    <xdr:sp macro="" textlink="">
      <xdr:nvSpPr>
        <xdr:cNvPr id="260" name="テキスト ボックス 259"/>
        <xdr:cNvSpPr txBox="1"/>
      </xdr:nvSpPr>
      <xdr:spPr>
        <a:xfrm>
          <a:off x="847725" y="16249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5976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5976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5946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5946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714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714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68" name="正方形/長方形 267"/>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69" name="テキスト ボックス 268"/>
        <xdr:cNvSpPr txBox="1"/>
      </xdr:nvSpPr>
      <xdr:spPr>
        <a:xfrm>
          <a:off x="643636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83185</xdr:rowOff>
    </xdr:from>
    <xdr:to xmlns:xdr="http://schemas.openxmlformats.org/drawingml/2006/spreadsheetDrawing">
      <xdr:col>59</xdr:col>
      <xdr:colOff>50800</xdr:colOff>
      <xdr:row>41</xdr:row>
      <xdr:rowOff>83185</xdr:rowOff>
    </xdr:to>
    <xdr:cxnSp macro="">
      <xdr:nvCxnSpPr>
        <xdr:cNvPr id="270" name="直線コネクタ 269"/>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1" name="直線コネクタ 270"/>
        <xdr:cNvCxnSpPr/>
      </xdr:nvCxnSpPr>
      <xdr:spPr>
        <a:xfrm>
          <a:off x="6474460" y="6419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165100</xdr:rowOff>
    </xdr:from>
    <xdr:ext cx="248920" cy="259080"/>
    <xdr:sp macro="" textlink="">
      <xdr:nvSpPr>
        <xdr:cNvPr id="272" name="テキスト ボックス 271"/>
        <xdr:cNvSpPr txBox="1"/>
      </xdr:nvSpPr>
      <xdr:spPr>
        <a:xfrm>
          <a:off x="6229350" y="62801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3" name="直線コネクタ 272"/>
        <xdr:cNvCxnSpPr/>
      </xdr:nvCxnSpPr>
      <xdr:spPr>
        <a:xfrm>
          <a:off x="6474460" y="5975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7360" cy="258445"/>
    <xdr:sp macro="" textlink="">
      <xdr:nvSpPr>
        <xdr:cNvPr id="274" name="テキスト ボックス 273"/>
        <xdr:cNvSpPr txBox="1"/>
      </xdr:nvSpPr>
      <xdr:spPr>
        <a:xfrm>
          <a:off x="6014720" y="58394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83185</xdr:rowOff>
    </xdr:from>
    <xdr:to xmlns:xdr="http://schemas.openxmlformats.org/drawingml/2006/spreadsheetDrawing">
      <xdr:col>59</xdr:col>
      <xdr:colOff>50800</xdr:colOff>
      <xdr:row>33</xdr:row>
      <xdr:rowOff>83185</xdr:rowOff>
    </xdr:to>
    <xdr:cxnSp macro="">
      <xdr:nvCxnSpPr>
        <xdr:cNvPr id="275" name="直線コネクタ 274"/>
        <xdr:cNvCxnSpPr/>
      </xdr:nvCxnSpPr>
      <xdr:spPr>
        <a:xfrm>
          <a:off x="6474460" y="55378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7360" cy="259080"/>
    <xdr:sp macro="" textlink="">
      <xdr:nvSpPr>
        <xdr:cNvPr id="276" name="テキスト ボックス 275"/>
        <xdr:cNvSpPr txBox="1"/>
      </xdr:nvSpPr>
      <xdr:spPr>
        <a:xfrm>
          <a:off x="6014720" y="5401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7" name="直線コネクタ 276"/>
        <xdr:cNvCxnSpPr/>
      </xdr:nvCxnSpPr>
      <xdr:spPr>
        <a:xfrm>
          <a:off x="6474460" y="5099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165100</xdr:rowOff>
    </xdr:from>
    <xdr:ext cx="467360" cy="259080"/>
    <xdr:sp macro="" textlink="">
      <xdr:nvSpPr>
        <xdr:cNvPr id="278" name="テキスト ボックス 277"/>
        <xdr:cNvSpPr txBox="1"/>
      </xdr:nvSpPr>
      <xdr:spPr>
        <a:xfrm>
          <a:off x="6014720" y="4959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7360" cy="258445"/>
    <xdr:sp macro="" textlink="">
      <xdr:nvSpPr>
        <xdr:cNvPr id="280" name="テキスト ボックス 279"/>
        <xdr:cNvSpPr txBox="1"/>
      </xdr:nvSpPr>
      <xdr:spPr>
        <a:xfrm>
          <a:off x="6014720" y="45186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81" name="労働費グラフ枠"/>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31</xdr:row>
      <xdr:rowOff>132715</xdr:rowOff>
    </xdr:from>
    <xdr:to xmlns:xdr="http://schemas.openxmlformats.org/drawingml/2006/spreadsheetDrawing">
      <xdr:col>54</xdr:col>
      <xdr:colOff>186690</xdr:colOff>
      <xdr:row>38</xdr:row>
      <xdr:rowOff>139700</xdr:rowOff>
    </xdr:to>
    <xdr:cxnSp macro="">
      <xdr:nvCxnSpPr>
        <xdr:cNvPr id="282" name="直線コネクタ 281"/>
        <xdr:cNvCxnSpPr/>
      </xdr:nvCxnSpPr>
      <xdr:spPr>
        <a:xfrm flipV="1">
          <a:off x="10267950" y="5257165"/>
          <a:ext cx="0" cy="1162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8920" cy="259080"/>
    <xdr:sp macro="" textlink="">
      <xdr:nvSpPr>
        <xdr:cNvPr id="283" name="労働費最小値テキスト"/>
        <xdr:cNvSpPr txBox="1"/>
      </xdr:nvSpPr>
      <xdr:spPr>
        <a:xfrm>
          <a:off x="10318750" y="64236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4" name="直線コネクタ 283"/>
        <xdr:cNvCxnSpPr/>
      </xdr:nvCxnSpPr>
      <xdr:spPr>
        <a:xfrm>
          <a:off x="10182860" y="6419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79375</xdr:rowOff>
    </xdr:from>
    <xdr:ext cx="469265" cy="259080"/>
    <xdr:sp macro="" textlink="">
      <xdr:nvSpPr>
        <xdr:cNvPr id="285" name="労働費最大値テキスト"/>
        <xdr:cNvSpPr txBox="1"/>
      </xdr:nvSpPr>
      <xdr:spPr>
        <a:xfrm>
          <a:off x="10318750" y="5038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2,640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132715</xdr:rowOff>
    </xdr:from>
    <xdr:to xmlns:xdr="http://schemas.openxmlformats.org/drawingml/2006/spreadsheetDrawing">
      <xdr:col>55</xdr:col>
      <xdr:colOff>88900</xdr:colOff>
      <xdr:row>31</xdr:row>
      <xdr:rowOff>132715</xdr:rowOff>
    </xdr:to>
    <xdr:cxnSp macro="">
      <xdr:nvCxnSpPr>
        <xdr:cNvPr id="286" name="直線コネクタ 285"/>
        <xdr:cNvCxnSpPr/>
      </xdr:nvCxnSpPr>
      <xdr:spPr>
        <a:xfrm>
          <a:off x="10182860" y="52571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36195</xdr:rowOff>
    </xdr:from>
    <xdr:to xmlns:xdr="http://schemas.openxmlformats.org/drawingml/2006/spreadsheetDrawing">
      <xdr:col>55</xdr:col>
      <xdr:colOff>0</xdr:colOff>
      <xdr:row>38</xdr:row>
      <xdr:rowOff>37465</xdr:rowOff>
    </xdr:to>
    <xdr:cxnSp macro="">
      <xdr:nvCxnSpPr>
        <xdr:cNvPr id="287" name="直線コネクタ 286"/>
        <xdr:cNvCxnSpPr/>
      </xdr:nvCxnSpPr>
      <xdr:spPr>
        <a:xfrm flipV="1">
          <a:off x="9448800" y="6316345"/>
          <a:ext cx="8191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45085</xdr:rowOff>
    </xdr:from>
    <xdr:ext cx="377825" cy="259080"/>
    <xdr:sp macro="" textlink="">
      <xdr:nvSpPr>
        <xdr:cNvPr id="288" name="労働費平均値テキスト"/>
        <xdr:cNvSpPr txBox="1"/>
      </xdr:nvSpPr>
      <xdr:spPr>
        <a:xfrm>
          <a:off x="10318750" y="5995035"/>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22225</xdr:rowOff>
    </xdr:from>
    <xdr:to xmlns:xdr="http://schemas.openxmlformats.org/drawingml/2006/spreadsheetDrawing">
      <xdr:col>55</xdr:col>
      <xdr:colOff>50800</xdr:colOff>
      <xdr:row>37</xdr:row>
      <xdr:rowOff>123825</xdr:rowOff>
    </xdr:to>
    <xdr:sp macro="" textlink="">
      <xdr:nvSpPr>
        <xdr:cNvPr id="289" name="フローチャート: 判断 288"/>
        <xdr:cNvSpPr/>
      </xdr:nvSpPr>
      <xdr:spPr>
        <a:xfrm>
          <a:off x="10220960" y="61372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37465</xdr:rowOff>
    </xdr:from>
    <xdr:to xmlns:xdr="http://schemas.openxmlformats.org/drawingml/2006/spreadsheetDrawing">
      <xdr:col>50</xdr:col>
      <xdr:colOff>114300</xdr:colOff>
      <xdr:row>38</xdr:row>
      <xdr:rowOff>37465</xdr:rowOff>
    </xdr:to>
    <xdr:cxnSp macro="">
      <xdr:nvCxnSpPr>
        <xdr:cNvPr id="290" name="直線コネクタ 289"/>
        <xdr:cNvCxnSpPr/>
      </xdr:nvCxnSpPr>
      <xdr:spPr>
        <a:xfrm flipV="1">
          <a:off x="8578850" y="63176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91440</xdr:rowOff>
    </xdr:from>
    <xdr:to xmlns:xdr="http://schemas.openxmlformats.org/drawingml/2006/spreadsheetDrawing">
      <xdr:col>50</xdr:col>
      <xdr:colOff>165100</xdr:colOff>
      <xdr:row>38</xdr:row>
      <xdr:rowOff>21590</xdr:rowOff>
    </xdr:to>
    <xdr:sp macro="" textlink="">
      <xdr:nvSpPr>
        <xdr:cNvPr id="291" name="フローチャート: 判断 290"/>
        <xdr:cNvSpPr/>
      </xdr:nvSpPr>
      <xdr:spPr>
        <a:xfrm>
          <a:off x="9398000" y="62064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38100</xdr:rowOff>
    </xdr:from>
    <xdr:ext cx="377825" cy="259080"/>
    <xdr:sp macro="" textlink="">
      <xdr:nvSpPr>
        <xdr:cNvPr id="292" name="テキスト ボックス 291"/>
        <xdr:cNvSpPr txBox="1"/>
      </xdr:nvSpPr>
      <xdr:spPr>
        <a:xfrm>
          <a:off x="9263380" y="59880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37465</xdr:rowOff>
    </xdr:from>
    <xdr:to xmlns:xdr="http://schemas.openxmlformats.org/drawingml/2006/spreadsheetDrawing">
      <xdr:col>45</xdr:col>
      <xdr:colOff>177800</xdr:colOff>
      <xdr:row>38</xdr:row>
      <xdr:rowOff>38735</xdr:rowOff>
    </xdr:to>
    <xdr:cxnSp macro="">
      <xdr:nvCxnSpPr>
        <xdr:cNvPr id="293" name="直線コネクタ 292"/>
        <xdr:cNvCxnSpPr/>
      </xdr:nvCxnSpPr>
      <xdr:spPr>
        <a:xfrm flipV="1">
          <a:off x="7705090" y="6317615"/>
          <a:ext cx="8737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78105</xdr:rowOff>
    </xdr:from>
    <xdr:to xmlns:xdr="http://schemas.openxmlformats.org/drawingml/2006/spreadsheetDrawing">
      <xdr:col>46</xdr:col>
      <xdr:colOff>38100</xdr:colOff>
      <xdr:row>38</xdr:row>
      <xdr:rowOff>8255</xdr:rowOff>
    </xdr:to>
    <xdr:sp macro="" textlink="">
      <xdr:nvSpPr>
        <xdr:cNvPr id="294" name="フローチャート: 判断 293"/>
        <xdr:cNvSpPr/>
      </xdr:nvSpPr>
      <xdr:spPr>
        <a:xfrm>
          <a:off x="8528050" y="619315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24765</xdr:rowOff>
    </xdr:from>
    <xdr:ext cx="377825" cy="258445"/>
    <xdr:sp macro="" textlink="">
      <xdr:nvSpPr>
        <xdr:cNvPr id="295" name="テキスト ボックス 294"/>
        <xdr:cNvSpPr txBox="1"/>
      </xdr:nvSpPr>
      <xdr:spPr>
        <a:xfrm>
          <a:off x="8393430" y="597471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38735</xdr:rowOff>
    </xdr:from>
    <xdr:to xmlns:xdr="http://schemas.openxmlformats.org/drawingml/2006/spreadsheetDrawing">
      <xdr:col>41</xdr:col>
      <xdr:colOff>50800</xdr:colOff>
      <xdr:row>38</xdr:row>
      <xdr:rowOff>39370</xdr:rowOff>
    </xdr:to>
    <xdr:cxnSp macro="">
      <xdr:nvCxnSpPr>
        <xdr:cNvPr id="296" name="直線コネクタ 295"/>
        <xdr:cNvCxnSpPr/>
      </xdr:nvCxnSpPr>
      <xdr:spPr>
        <a:xfrm flipV="1">
          <a:off x="6835140" y="6318885"/>
          <a:ext cx="869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50165</xdr:rowOff>
    </xdr:from>
    <xdr:to xmlns:xdr="http://schemas.openxmlformats.org/drawingml/2006/spreadsheetDrawing">
      <xdr:col>41</xdr:col>
      <xdr:colOff>101600</xdr:colOff>
      <xdr:row>37</xdr:row>
      <xdr:rowOff>151765</xdr:rowOff>
    </xdr:to>
    <xdr:sp macro="" textlink="">
      <xdr:nvSpPr>
        <xdr:cNvPr id="297" name="フローチャート: 判断 296"/>
        <xdr:cNvSpPr/>
      </xdr:nvSpPr>
      <xdr:spPr>
        <a:xfrm>
          <a:off x="765429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165100</xdr:rowOff>
    </xdr:from>
    <xdr:ext cx="377825" cy="259080"/>
    <xdr:sp macro="" textlink="">
      <xdr:nvSpPr>
        <xdr:cNvPr id="298" name="テキスト ボックス 297"/>
        <xdr:cNvSpPr txBox="1"/>
      </xdr:nvSpPr>
      <xdr:spPr>
        <a:xfrm>
          <a:off x="7519670" y="59499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52070</xdr:rowOff>
    </xdr:from>
    <xdr:to xmlns:xdr="http://schemas.openxmlformats.org/drawingml/2006/spreadsheetDrawing">
      <xdr:col>36</xdr:col>
      <xdr:colOff>165100</xdr:colOff>
      <xdr:row>37</xdr:row>
      <xdr:rowOff>153670</xdr:rowOff>
    </xdr:to>
    <xdr:sp macro="" textlink="">
      <xdr:nvSpPr>
        <xdr:cNvPr id="299" name="フローチャート: 判断 298"/>
        <xdr:cNvSpPr/>
      </xdr:nvSpPr>
      <xdr:spPr>
        <a:xfrm>
          <a:off x="678434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165100</xdr:rowOff>
    </xdr:from>
    <xdr:ext cx="377825" cy="259080"/>
    <xdr:sp macro="" textlink="">
      <xdr:nvSpPr>
        <xdr:cNvPr id="300" name="テキスト ボックス 299"/>
        <xdr:cNvSpPr txBox="1"/>
      </xdr:nvSpPr>
      <xdr:spPr>
        <a:xfrm>
          <a:off x="6649720" y="59499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02" name="テキスト ボックス 301"/>
        <xdr:cNvSpPr txBox="1"/>
      </xdr:nvSpPr>
      <xdr:spPr>
        <a:xfrm>
          <a:off x="92621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1365" cy="259080"/>
    <xdr:sp macro="" textlink="">
      <xdr:nvSpPr>
        <xdr:cNvPr id="303" name="テキスト ボックス 302"/>
        <xdr:cNvSpPr txBox="1"/>
      </xdr:nvSpPr>
      <xdr:spPr>
        <a:xfrm>
          <a:off x="83921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4" name="テキスト ボックス 303"/>
        <xdr:cNvSpPr txBox="1"/>
      </xdr:nvSpPr>
      <xdr:spPr>
        <a:xfrm>
          <a:off x="75184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05" name="テキスト ボックス 304"/>
        <xdr:cNvSpPr txBox="1"/>
      </xdr:nvSpPr>
      <xdr:spPr>
        <a:xfrm>
          <a:off x="66484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156845</xdr:rowOff>
    </xdr:from>
    <xdr:to xmlns:xdr="http://schemas.openxmlformats.org/drawingml/2006/spreadsheetDrawing">
      <xdr:col>55</xdr:col>
      <xdr:colOff>50800</xdr:colOff>
      <xdr:row>38</xdr:row>
      <xdr:rowOff>86995</xdr:rowOff>
    </xdr:to>
    <xdr:sp macro="" textlink="">
      <xdr:nvSpPr>
        <xdr:cNvPr id="306" name="楕円 305"/>
        <xdr:cNvSpPr/>
      </xdr:nvSpPr>
      <xdr:spPr>
        <a:xfrm>
          <a:off x="10220960" y="627189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71755</xdr:rowOff>
    </xdr:from>
    <xdr:ext cx="377825" cy="259080"/>
    <xdr:sp macro="" textlink="">
      <xdr:nvSpPr>
        <xdr:cNvPr id="307" name="労働費該当値テキスト"/>
        <xdr:cNvSpPr txBox="1"/>
      </xdr:nvSpPr>
      <xdr:spPr>
        <a:xfrm>
          <a:off x="10318750" y="618680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158115</xdr:rowOff>
    </xdr:from>
    <xdr:to xmlns:xdr="http://schemas.openxmlformats.org/drawingml/2006/spreadsheetDrawing">
      <xdr:col>50</xdr:col>
      <xdr:colOff>165100</xdr:colOff>
      <xdr:row>38</xdr:row>
      <xdr:rowOff>88265</xdr:rowOff>
    </xdr:to>
    <xdr:sp macro="" textlink="">
      <xdr:nvSpPr>
        <xdr:cNvPr id="308" name="楕円 307"/>
        <xdr:cNvSpPr/>
      </xdr:nvSpPr>
      <xdr:spPr>
        <a:xfrm>
          <a:off x="9398000" y="6273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79375</xdr:rowOff>
    </xdr:from>
    <xdr:ext cx="377825" cy="259080"/>
    <xdr:sp macro="" textlink="">
      <xdr:nvSpPr>
        <xdr:cNvPr id="309" name="テキスト ボックス 308"/>
        <xdr:cNvSpPr txBox="1"/>
      </xdr:nvSpPr>
      <xdr:spPr>
        <a:xfrm>
          <a:off x="9263380" y="635952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158115</xdr:rowOff>
    </xdr:from>
    <xdr:to xmlns:xdr="http://schemas.openxmlformats.org/drawingml/2006/spreadsheetDrawing">
      <xdr:col>46</xdr:col>
      <xdr:colOff>38100</xdr:colOff>
      <xdr:row>38</xdr:row>
      <xdr:rowOff>88265</xdr:rowOff>
    </xdr:to>
    <xdr:sp macro="" textlink="">
      <xdr:nvSpPr>
        <xdr:cNvPr id="310" name="楕円 309"/>
        <xdr:cNvSpPr/>
      </xdr:nvSpPr>
      <xdr:spPr>
        <a:xfrm>
          <a:off x="8528050" y="627316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79375</xdr:rowOff>
    </xdr:from>
    <xdr:ext cx="377825" cy="259080"/>
    <xdr:sp macro="" textlink="">
      <xdr:nvSpPr>
        <xdr:cNvPr id="311" name="テキスト ボックス 310"/>
        <xdr:cNvSpPr txBox="1"/>
      </xdr:nvSpPr>
      <xdr:spPr>
        <a:xfrm>
          <a:off x="8393430" y="635952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159385</xdr:rowOff>
    </xdr:from>
    <xdr:to xmlns:xdr="http://schemas.openxmlformats.org/drawingml/2006/spreadsheetDrawing">
      <xdr:col>41</xdr:col>
      <xdr:colOff>101600</xdr:colOff>
      <xdr:row>38</xdr:row>
      <xdr:rowOff>89535</xdr:rowOff>
    </xdr:to>
    <xdr:sp macro="" textlink="">
      <xdr:nvSpPr>
        <xdr:cNvPr id="312" name="楕円 311"/>
        <xdr:cNvSpPr/>
      </xdr:nvSpPr>
      <xdr:spPr>
        <a:xfrm>
          <a:off x="7654290" y="62744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80645</xdr:rowOff>
    </xdr:from>
    <xdr:ext cx="377825" cy="259080"/>
    <xdr:sp macro="" textlink="">
      <xdr:nvSpPr>
        <xdr:cNvPr id="313" name="テキスト ボックス 312"/>
        <xdr:cNvSpPr txBox="1"/>
      </xdr:nvSpPr>
      <xdr:spPr>
        <a:xfrm>
          <a:off x="7519670" y="636079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160020</xdr:rowOff>
    </xdr:from>
    <xdr:to xmlns:xdr="http://schemas.openxmlformats.org/drawingml/2006/spreadsheetDrawing">
      <xdr:col>36</xdr:col>
      <xdr:colOff>165100</xdr:colOff>
      <xdr:row>38</xdr:row>
      <xdr:rowOff>90170</xdr:rowOff>
    </xdr:to>
    <xdr:sp macro="" textlink="">
      <xdr:nvSpPr>
        <xdr:cNvPr id="314" name="楕円 313"/>
        <xdr:cNvSpPr/>
      </xdr:nvSpPr>
      <xdr:spPr>
        <a:xfrm>
          <a:off x="6784340" y="6275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81280</xdr:rowOff>
    </xdr:from>
    <xdr:ext cx="377825" cy="259080"/>
    <xdr:sp macro="" textlink="">
      <xdr:nvSpPr>
        <xdr:cNvPr id="315" name="テキスト ボックス 314"/>
        <xdr:cNvSpPr txBox="1"/>
      </xdr:nvSpPr>
      <xdr:spPr>
        <a:xfrm>
          <a:off x="6649720" y="63614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7" name="正方形/長方形 316"/>
        <xdr:cNvSpPr/>
      </xdr:nvSpPr>
      <xdr:spPr>
        <a:xfrm>
          <a:off x="65976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5976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9" name="正方形/長方形 318"/>
        <xdr:cNvSpPr/>
      </xdr:nvSpPr>
      <xdr:spPr>
        <a:xfrm>
          <a:off x="75946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75946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1" name="正方形/長方形 320"/>
        <xdr:cNvSpPr/>
      </xdr:nvSpPr>
      <xdr:spPr>
        <a:xfrm>
          <a:off x="8714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714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23" name="正方形/長方形 322"/>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24" name="テキスト ボックス 323"/>
        <xdr:cNvSpPr txBox="1"/>
      </xdr:nvSpPr>
      <xdr:spPr>
        <a:xfrm>
          <a:off x="643636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83185</xdr:rowOff>
    </xdr:from>
    <xdr:to xmlns:xdr="http://schemas.openxmlformats.org/drawingml/2006/spreadsheetDrawing">
      <xdr:col>59</xdr:col>
      <xdr:colOff>50800</xdr:colOff>
      <xdr:row>61</xdr:row>
      <xdr:rowOff>83185</xdr:rowOff>
    </xdr:to>
    <xdr:cxnSp macro="">
      <xdr:nvCxnSpPr>
        <xdr:cNvPr id="325" name="直線コネクタ 324"/>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6" name="直線コネクタ 325"/>
        <xdr:cNvCxnSpPr/>
      </xdr:nvCxnSpPr>
      <xdr:spPr>
        <a:xfrm>
          <a:off x="6474460" y="98463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920" cy="258445"/>
    <xdr:sp macro="" textlink="">
      <xdr:nvSpPr>
        <xdr:cNvPr id="327" name="テキスト ボックス 326"/>
        <xdr:cNvSpPr txBox="1"/>
      </xdr:nvSpPr>
      <xdr:spPr>
        <a:xfrm>
          <a:off x="6229350" y="9710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8" name="直線コネクタ 327"/>
        <xdr:cNvCxnSpPr/>
      </xdr:nvCxnSpPr>
      <xdr:spPr>
        <a:xfrm>
          <a:off x="6474460" y="95319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0860" cy="259080"/>
    <xdr:sp macro="" textlink="">
      <xdr:nvSpPr>
        <xdr:cNvPr id="329" name="テキスト ボックス 328"/>
        <xdr:cNvSpPr txBox="1"/>
      </xdr:nvSpPr>
      <xdr:spPr>
        <a:xfrm>
          <a:off x="5954395" y="9396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131445</xdr:rowOff>
    </xdr:from>
    <xdr:to xmlns:xdr="http://schemas.openxmlformats.org/drawingml/2006/spreadsheetDrawing">
      <xdr:col>59</xdr:col>
      <xdr:colOff>50800</xdr:colOff>
      <xdr:row>55</xdr:row>
      <xdr:rowOff>131445</xdr:rowOff>
    </xdr:to>
    <xdr:cxnSp macro="">
      <xdr:nvCxnSpPr>
        <xdr:cNvPr id="330" name="直線コネクタ 329"/>
        <xdr:cNvCxnSpPr/>
      </xdr:nvCxnSpPr>
      <xdr:spPr>
        <a:xfrm>
          <a:off x="6474460" y="921829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0860" cy="258445"/>
    <xdr:sp macro="" textlink="">
      <xdr:nvSpPr>
        <xdr:cNvPr id="331" name="テキスト ボックス 330"/>
        <xdr:cNvSpPr txBox="1"/>
      </xdr:nvSpPr>
      <xdr:spPr>
        <a:xfrm>
          <a:off x="5954395" y="9082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2" name="直線コネクタ 331"/>
        <xdr:cNvCxnSpPr/>
      </xdr:nvCxnSpPr>
      <xdr:spPr>
        <a:xfrm>
          <a:off x="6474460" y="89046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5715</xdr:rowOff>
    </xdr:from>
    <xdr:ext cx="530860" cy="259080"/>
    <xdr:sp macro="" textlink="">
      <xdr:nvSpPr>
        <xdr:cNvPr id="333" name="テキスト ボックス 332"/>
        <xdr:cNvSpPr txBox="1"/>
      </xdr:nvSpPr>
      <xdr:spPr>
        <a:xfrm>
          <a:off x="5954395" y="8762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4" name="直線コネクタ 333"/>
        <xdr:cNvCxnSpPr/>
      </xdr:nvCxnSpPr>
      <xdr:spPr>
        <a:xfrm>
          <a:off x="6474460" y="8590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0860" cy="259080"/>
    <xdr:sp macro="" textlink="">
      <xdr:nvSpPr>
        <xdr:cNvPr id="335" name="テキスト ボックス 334"/>
        <xdr:cNvSpPr txBox="1"/>
      </xdr:nvSpPr>
      <xdr:spPr>
        <a:xfrm>
          <a:off x="5954395" y="8448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6" name="直線コネクタ 335"/>
        <xdr:cNvCxnSpPr/>
      </xdr:nvCxnSpPr>
      <xdr:spPr>
        <a:xfrm>
          <a:off x="6474460" y="8270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5630" cy="259080"/>
    <xdr:sp macro="" textlink="">
      <xdr:nvSpPr>
        <xdr:cNvPr id="337" name="テキスト ボックス 336"/>
        <xdr:cNvSpPr txBox="1"/>
      </xdr:nvSpPr>
      <xdr:spPr>
        <a:xfrm>
          <a:off x="5890260" y="8134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39" name="テキスト ボックス 338"/>
        <xdr:cNvSpPr txBox="1"/>
      </xdr:nvSpPr>
      <xdr:spPr>
        <a:xfrm>
          <a:off x="5890260" y="7820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40" name="農林水産業費グラフ枠"/>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50</xdr:row>
      <xdr:rowOff>57785</xdr:rowOff>
    </xdr:from>
    <xdr:to xmlns:xdr="http://schemas.openxmlformats.org/drawingml/2006/spreadsheetDrawing">
      <xdr:col>54</xdr:col>
      <xdr:colOff>186690</xdr:colOff>
      <xdr:row>59</xdr:row>
      <xdr:rowOff>10160</xdr:rowOff>
    </xdr:to>
    <xdr:cxnSp macro="">
      <xdr:nvCxnSpPr>
        <xdr:cNvPr id="341" name="直線コネクタ 340"/>
        <xdr:cNvCxnSpPr/>
      </xdr:nvCxnSpPr>
      <xdr:spPr>
        <a:xfrm flipV="1">
          <a:off x="10267950" y="8319135"/>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13970</xdr:rowOff>
    </xdr:from>
    <xdr:ext cx="469265" cy="259080"/>
    <xdr:sp macro="" textlink="">
      <xdr:nvSpPr>
        <xdr:cNvPr id="342" name="農林水産業費最小値テキスト"/>
        <xdr:cNvSpPr txBox="1"/>
      </xdr:nvSpPr>
      <xdr:spPr>
        <a:xfrm>
          <a:off x="10318750" y="9761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10160</xdr:rowOff>
    </xdr:from>
    <xdr:to xmlns:xdr="http://schemas.openxmlformats.org/drawingml/2006/spreadsheetDrawing">
      <xdr:col>55</xdr:col>
      <xdr:colOff>88900</xdr:colOff>
      <xdr:row>59</xdr:row>
      <xdr:rowOff>10160</xdr:rowOff>
    </xdr:to>
    <xdr:cxnSp macro="">
      <xdr:nvCxnSpPr>
        <xdr:cNvPr id="343" name="直線コネクタ 342"/>
        <xdr:cNvCxnSpPr/>
      </xdr:nvCxnSpPr>
      <xdr:spPr>
        <a:xfrm>
          <a:off x="10182860" y="97574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4445</xdr:rowOff>
    </xdr:from>
    <xdr:ext cx="534035" cy="259080"/>
    <xdr:sp macro="" textlink="">
      <xdr:nvSpPr>
        <xdr:cNvPr id="344" name="農林水産業費最大値テキスト"/>
        <xdr:cNvSpPr txBox="1"/>
      </xdr:nvSpPr>
      <xdr:spPr>
        <a:xfrm>
          <a:off x="10318750" y="8100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97,028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57785</xdr:rowOff>
    </xdr:from>
    <xdr:to xmlns:xdr="http://schemas.openxmlformats.org/drawingml/2006/spreadsheetDrawing">
      <xdr:col>55</xdr:col>
      <xdr:colOff>88900</xdr:colOff>
      <xdr:row>50</xdr:row>
      <xdr:rowOff>57785</xdr:rowOff>
    </xdr:to>
    <xdr:cxnSp macro="">
      <xdr:nvCxnSpPr>
        <xdr:cNvPr id="345" name="直線コネクタ 344"/>
        <xdr:cNvCxnSpPr/>
      </xdr:nvCxnSpPr>
      <xdr:spPr>
        <a:xfrm>
          <a:off x="10182860" y="83191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164465</xdr:rowOff>
    </xdr:from>
    <xdr:to xmlns:xdr="http://schemas.openxmlformats.org/drawingml/2006/spreadsheetDrawing">
      <xdr:col>55</xdr:col>
      <xdr:colOff>0</xdr:colOff>
      <xdr:row>58</xdr:row>
      <xdr:rowOff>46990</xdr:rowOff>
    </xdr:to>
    <xdr:cxnSp macro="">
      <xdr:nvCxnSpPr>
        <xdr:cNvPr id="346" name="直線コネクタ 345"/>
        <xdr:cNvCxnSpPr/>
      </xdr:nvCxnSpPr>
      <xdr:spPr>
        <a:xfrm>
          <a:off x="9448800" y="9581515"/>
          <a:ext cx="8191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3175</xdr:rowOff>
    </xdr:from>
    <xdr:ext cx="534035" cy="259080"/>
    <xdr:sp macro="" textlink="">
      <xdr:nvSpPr>
        <xdr:cNvPr id="347" name="農林水産業費平均値テキスト"/>
        <xdr:cNvSpPr txBox="1"/>
      </xdr:nvSpPr>
      <xdr:spPr>
        <a:xfrm>
          <a:off x="10318750" y="909002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151765</xdr:rowOff>
    </xdr:from>
    <xdr:to xmlns:xdr="http://schemas.openxmlformats.org/drawingml/2006/spreadsheetDrawing">
      <xdr:col>55</xdr:col>
      <xdr:colOff>50800</xdr:colOff>
      <xdr:row>56</xdr:row>
      <xdr:rowOff>81915</xdr:rowOff>
    </xdr:to>
    <xdr:sp macro="" textlink="">
      <xdr:nvSpPr>
        <xdr:cNvPr id="348" name="フローチャート: 判断 347"/>
        <xdr:cNvSpPr/>
      </xdr:nvSpPr>
      <xdr:spPr>
        <a:xfrm>
          <a:off x="10220960" y="923861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164465</xdr:rowOff>
    </xdr:from>
    <xdr:to xmlns:xdr="http://schemas.openxmlformats.org/drawingml/2006/spreadsheetDrawing">
      <xdr:col>50</xdr:col>
      <xdr:colOff>114300</xdr:colOff>
      <xdr:row>58</xdr:row>
      <xdr:rowOff>66675</xdr:rowOff>
    </xdr:to>
    <xdr:cxnSp macro="">
      <xdr:nvCxnSpPr>
        <xdr:cNvPr id="349" name="直線コネクタ 348"/>
        <xdr:cNvCxnSpPr/>
      </xdr:nvCxnSpPr>
      <xdr:spPr>
        <a:xfrm flipV="1">
          <a:off x="8578850" y="9581515"/>
          <a:ext cx="8699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37465</xdr:rowOff>
    </xdr:from>
    <xdr:to xmlns:xdr="http://schemas.openxmlformats.org/drawingml/2006/spreadsheetDrawing">
      <xdr:col>50</xdr:col>
      <xdr:colOff>165100</xdr:colOff>
      <xdr:row>56</xdr:row>
      <xdr:rowOff>139065</xdr:rowOff>
    </xdr:to>
    <xdr:sp macro="" textlink="">
      <xdr:nvSpPr>
        <xdr:cNvPr id="350" name="フローチャート: 判断 349"/>
        <xdr:cNvSpPr/>
      </xdr:nvSpPr>
      <xdr:spPr>
        <a:xfrm>
          <a:off x="9398000" y="92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155575</xdr:rowOff>
    </xdr:from>
    <xdr:ext cx="534035" cy="258445"/>
    <xdr:sp macro="" textlink="">
      <xdr:nvSpPr>
        <xdr:cNvPr id="351" name="テキスト ボックス 350"/>
        <xdr:cNvSpPr txBox="1"/>
      </xdr:nvSpPr>
      <xdr:spPr>
        <a:xfrm>
          <a:off x="9185275" y="9077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66675</xdr:rowOff>
    </xdr:from>
    <xdr:to xmlns:xdr="http://schemas.openxmlformats.org/drawingml/2006/spreadsheetDrawing">
      <xdr:col>45</xdr:col>
      <xdr:colOff>177800</xdr:colOff>
      <xdr:row>58</xdr:row>
      <xdr:rowOff>93345</xdr:rowOff>
    </xdr:to>
    <xdr:cxnSp macro="">
      <xdr:nvCxnSpPr>
        <xdr:cNvPr id="352" name="直線コネクタ 351"/>
        <xdr:cNvCxnSpPr/>
      </xdr:nvCxnSpPr>
      <xdr:spPr>
        <a:xfrm flipV="1">
          <a:off x="7705090" y="9648825"/>
          <a:ext cx="87376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0</xdr:rowOff>
    </xdr:from>
    <xdr:to xmlns:xdr="http://schemas.openxmlformats.org/drawingml/2006/spreadsheetDrawing">
      <xdr:col>46</xdr:col>
      <xdr:colOff>38100</xdr:colOff>
      <xdr:row>56</xdr:row>
      <xdr:rowOff>101600</xdr:rowOff>
    </xdr:to>
    <xdr:sp macro="" textlink="">
      <xdr:nvSpPr>
        <xdr:cNvPr id="353" name="フローチャート: 判断 352"/>
        <xdr:cNvSpPr/>
      </xdr:nvSpPr>
      <xdr:spPr>
        <a:xfrm>
          <a:off x="8528050" y="92519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118110</xdr:rowOff>
    </xdr:from>
    <xdr:ext cx="534035" cy="258445"/>
    <xdr:sp macro="" textlink="">
      <xdr:nvSpPr>
        <xdr:cNvPr id="354" name="テキスト ボックス 353"/>
        <xdr:cNvSpPr txBox="1"/>
      </xdr:nvSpPr>
      <xdr:spPr>
        <a:xfrm>
          <a:off x="8315325" y="9039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93345</xdr:rowOff>
    </xdr:from>
    <xdr:to xmlns:xdr="http://schemas.openxmlformats.org/drawingml/2006/spreadsheetDrawing">
      <xdr:col>41</xdr:col>
      <xdr:colOff>50800</xdr:colOff>
      <xdr:row>58</xdr:row>
      <xdr:rowOff>141605</xdr:rowOff>
    </xdr:to>
    <xdr:cxnSp macro="">
      <xdr:nvCxnSpPr>
        <xdr:cNvPr id="355" name="直線コネクタ 354"/>
        <xdr:cNvCxnSpPr/>
      </xdr:nvCxnSpPr>
      <xdr:spPr>
        <a:xfrm flipV="1">
          <a:off x="6835140" y="9675495"/>
          <a:ext cx="8699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158750</xdr:rowOff>
    </xdr:from>
    <xdr:to xmlns:xdr="http://schemas.openxmlformats.org/drawingml/2006/spreadsheetDrawing">
      <xdr:col>41</xdr:col>
      <xdr:colOff>101600</xdr:colOff>
      <xdr:row>56</xdr:row>
      <xdr:rowOff>88900</xdr:rowOff>
    </xdr:to>
    <xdr:sp macro="" textlink="">
      <xdr:nvSpPr>
        <xdr:cNvPr id="356" name="フローチャート: 判断 355"/>
        <xdr:cNvSpPr/>
      </xdr:nvSpPr>
      <xdr:spPr>
        <a:xfrm>
          <a:off x="7654290" y="9245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105410</xdr:rowOff>
    </xdr:from>
    <xdr:ext cx="534035" cy="259080"/>
    <xdr:sp macro="" textlink="">
      <xdr:nvSpPr>
        <xdr:cNvPr id="357" name="テキスト ボックス 356"/>
        <xdr:cNvSpPr txBox="1"/>
      </xdr:nvSpPr>
      <xdr:spPr>
        <a:xfrm>
          <a:off x="7445375" y="9027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125730</xdr:rowOff>
    </xdr:from>
    <xdr:to xmlns:xdr="http://schemas.openxmlformats.org/drawingml/2006/spreadsheetDrawing">
      <xdr:col>36</xdr:col>
      <xdr:colOff>165100</xdr:colOff>
      <xdr:row>56</xdr:row>
      <xdr:rowOff>55880</xdr:rowOff>
    </xdr:to>
    <xdr:sp macro="" textlink="">
      <xdr:nvSpPr>
        <xdr:cNvPr id="358" name="フローチャート: 判断 357"/>
        <xdr:cNvSpPr/>
      </xdr:nvSpPr>
      <xdr:spPr>
        <a:xfrm>
          <a:off x="6784340" y="9212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72390</xdr:rowOff>
    </xdr:from>
    <xdr:ext cx="534035" cy="259080"/>
    <xdr:sp macro="" textlink="">
      <xdr:nvSpPr>
        <xdr:cNvPr id="359" name="テキスト ボックス 358"/>
        <xdr:cNvSpPr txBox="1"/>
      </xdr:nvSpPr>
      <xdr:spPr>
        <a:xfrm>
          <a:off x="6571615" y="8994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61" name="テキスト ボックス 360"/>
        <xdr:cNvSpPr txBox="1"/>
      </xdr:nvSpPr>
      <xdr:spPr>
        <a:xfrm>
          <a:off x="92621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1365" cy="259080"/>
    <xdr:sp macro="" textlink="">
      <xdr:nvSpPr>
        <xdr:cNvPr id="362" name="テキスト ボックス 361"/>
        <xdr:cNvSpPr txBox="1"/>
      </xdr:nvSpPr>
      <xdr:spPr>
        <a:xfrm>
          <a:off x="83921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3" name="テキスト ボックス 362"/>
        <xdr:cNvSpPr txBox="1"/>
      </xdr:nvSpPr>
      <xdr:spPr>
        <a:xfrm>
          <a:off x="75184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64" name="テキスト ボックス 363"/>
        <xdr:cNvSpPr txBox="1"/>
      </xdr:nvSpPr>
      <xdr:spPr>
        <a:xfrm>
          <a:off x="66484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165100</xdr:rowOff>
    </xdr:from>
    <xdr:to xmlns:xdr="http://schemas.openxmlformats.org/drawingml/2006/spreadsheetDrawing">
      <xdr:col>55</xdr:col>
      <xdr:colOff>50800</xdr:colOff>
      <xdr:row>58</xdr:row>
      <xdr:rowOff>97790</xdr:rowOff>
    </xdr:to>
    <xdr:sp macro="" textlink="">
      <xdr:nvSpPr>
        <xdr:cNvPr id="365" name="楕円 364"/>
        <xdr:cNvSpPr/>
      </xdr:nvSpPr>
      <xdr:spPr>
        <a:xfrm>
          <a:off x="10220960" y="95821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146050</xdr:rowOff>
    </xdr:from>
    <xdr:ext cx="534035" cy="259080"/>
    <xdr:sp macro="" textlink="">
      <xdr:nvSpPr>
        <xdr:cNvPr id="366" name="農林水産業費該当値テキスト"/>
        <xdr:cNvSpPr txBox="1"/>
      </xdr:nvSpPr>
      <xdr:spPr>
        <a:xfrm>
          <a:off x="10318750" y="9563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113665</xdr:rowOff>
    </xdr:from>
    <xdr:to xmlns:xdr="http://schemas.openxmlformats.org/drawingml/2006/spreadsheetDrawing">
      <xdr:col>50</xdr:col>
      <xdr:colOff>165100</xdr:colOff>
      <xdr:row>58</xdr:row>
      <xdr:rowOff>43815</xdr:rowOff>
    </xdr:to>
    <xdr:sp macro="" textlink="">
      <xdr:nvSpPr>
        <xdr:cNvPr id="367" name="楕円 366"/>
        <xdr:cNvSpPr/>
      </xdr:nvSpPr>
      <xdr:spPr>
        <a:xfrm>
          <a:off x="9398000" y="95307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34925</xdr:rowOff>
    </xdr:from>
    <xdr:ext cx="534035" cy="259080"/>
    <xdr:sp macro="" textlink="">
      <xdr:nvSpPr>
        <xdr:cNvPr id="368" name="テキスト ボックス 367"/>
        <xdr:cNvSpPr txBox="1"/>
      </xdr:nvSpPr>
      <xdr:spPr>
        <a:xfrm>
          <a:off x="9185275" y="9617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15875</xdr:rowOff>
    </xdr:from>
    <xdr:to xmlns:xdr="http://schemas.openxmlformats.org/drawingml/2006/spreadsheetDrawing">
      <xdr:col>46</xdr:col>
      <xdr:colOff>38100</xdr:colOff>
      <xdr:row>58</xdr:row>
      <xdr:rowOff>117475</xdr:rowOff>
    </xdr:to>
    <xdr:sp macro="" textlink="">
      <xdr:nvSpPr>
        <xdr:cNvPr id="369" name="楕円 368"/>
        <xdr:cNvSpPr/>
      </xdr:nvSpPr>
      <xdr:spPr>
        <a:xfrm>
          <a:off x="8528050" y="95980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108585</xdr:rowOff>
    </xdr:from>
    <xdr:ext cx="534035" cy="259080"/>
    <xdr:sp macro="" textlink="">
      <xdr:nvSpPr>
        <xdr:cNvPr id="370" name="テキスト ボックス 369"/>
        <xdr:cNvSpPr txBox="1"/>
      </xdr:nvSpPr>
      <xdr:spPr>
        <a:xfrm>
          <a:off x="8315325" y="9690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42545</xdr:rowOff>
    </xdr:from>
    <xdr:to xmlns:xdr="http://schemas.openxmlformats.org/drawingml/2006/spreadsheetDrawing">
      <xdr:col>41</xdr:col>
      <xdr:colOff>101600</xdr:colOff>
      <xdr:row>58</xdr:row>
      <xdr:rowOff>144145</xdr:rowOff>
    </xdr:to>
    <xdr:sp macro="" textlink="">
      <xdr:nvSpPr>
        <xdr:cNvPr id="371" name="楕円 370"/>
        <xdr:cNvSpPr/>
      </xdr:nvSpPr>
      <xdr:spPr>
        <a:xfrm>
          <a:off x="765429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135255</xdr:rowOff>
    </xdr:from>
    <xdr:ext cx="534035" cy="259080"/>
    <xdr:sp macro="" textlink="">
      <xdr:nvSpPr>
        <xdr:cNvPr id="372" name="テキスト ボックス 371"/>
        <xdr:cNvSpPr txBox="1"/>
      </xdr:nvSpPr>
      <xdr:spPr>
        <a:xfrm>
          <a:off x="7445375" y="9717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90805</xdr:rowOff>
    </xdr:from>
    <xdr:to xmlns:xdr="http://schemas.openxmlformats.org/drawingml/2006/spreadsheetDrawing">
      <xdr:col>36</xdr:col>
      <xdr:colOff>165100</xdr:colOff>
      <xdr:row>59</xdr:row>
      <xdr:rowOff>20955</xdr:rowOff>
    </xdr:to>
    <xdr:sp macro="" textlink="">
      <xdr:nvSpPr>
        <xdr:cNvPr id="373" name="楕円 372"/>
        <xdr:cNvSpPr/>
      </xdr:nvSpPr>
      <xdr:spPr>
        <a:xfrm>
          <a:off x="6784340" y="9672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12065</xdr:rowOff>
    </xdr:from>
    <xdr:ext cx="469900" cy="259080"/>
    <xdr:sp macro="" textlink="">
      <xdr:nvSpPr>
        <xdr:cNvPr id="374" name="テキスト ボックス 373"/>
        <xdr:cNvSpPr txBox="1"/>
      </xdr:nvSpPr>
      <xdr:spPr>
        <a:xfrm>
          <a:off x="6604000" y="9759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5976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5976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5946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5946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714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714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382" name="正方形/長方形 381"/>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83" name="テキスト ボックス 382"/>
        <xdr:cNvSpPr txBox="1"/>
      </xdr:nvSpPr>
      <xdr:spPr>
        <a:xfrm>
          <a:off x="643636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83185</xdr:rowOff>
    </xdr:from>
    <xdr:to xmlns:xdr="http://schemas.openxmlformats.org/drawingml/2006/spreadsheetDrawing">
      <xdr:col>59</xdr:col>
      <xdr:colOff>50800</xdr:colOff>
      <xdr:row>81</xdr:row>
      <xdr:rowOff>83185</xdr:rowOff>
    </xdr:to>
    <xdr:cxnSp macro="">
      <xdr:nvCxnSpPr>
        <xdr:cNvPr id="384" name="直線コネクタ 383"/>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5" name="直線コネクタ 384"/>
        <xdr:cNvCxnSpPr/>
      </xdr:nvCxnSpPr>
      <xdr:spPr>
        <a:xfrm>
          <a:off x="6474460" y="131483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920" cy="258445"/>
    <xdr:sp macro="" textlink="">
      <xdr:nvSpPr>
        <xdr:cNvPr id="386" name="テキスト ボックス 385"/>
        <xdr:cNvSpPr txBox="1"/>
      </xdr:nvSpPr>
      <xdr:spPr>
        <a:xfrm>
          <a:off x="6229350" y="13012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7" name="直線コネクタ 386"/>
        <xdr:cNvCxnSpPr/>
      </xdr:nvCxnSpPr>
      <xdr:spPr>
        <a:xfrm>
          <a:off x="6474460" y="128339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0860" cy="259080"/>
    <xdr:sp macro="" textlink="">
      <xdr:nvSpPr>
        <xdr:cNvPr id="388" name="テキスト ボックス 387"/>
        <xdr:cNvSpPr txBox="1"/>
      </xdr:nvSpPr>
      <xdr:spPr>
        <a:xfrm>
          <a:off x="5954395" y="12698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131445</xdr:rowOff>
    </xdr:from>
    <xdr:to xmlns:xdr="http://schemas.openxmlformats.org/drawingml/2006/spreadsheetDrawing">
      <xdr:col>59</xdr:col>
      <xdr:colOff>50800</xdr:colOff>
      <xdr:row>75</xdr:row>
      <xdr:rowOff>131445</xdr:rowOff>
    </xdr:to>
    <xdr:cxnSp macro="">
      <xdr:nvCxnSpPr>
        <xdr:cNvPr id="389" name="直線コネクタ 388"/>
        <xdr:cNvCxnSpPr/>
      </xdr:nvCxnSpPr>
      <xdr:spPr>
        <a:xfrm>
          <a:off x="6474460" y="1252029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0860" cy="258445"/>
    <xdr:sp macro="" textlink="">
      <xdr:nvSpPr>
        <xdr:cNvPr id="390" name="テキスト ボックス 389"/>
        <xdr:cNvSpPr txBox="1"/>
      </xdr:nvSpPr>
      <xdr:spPr>
        <a:xfrm>
          <a:off x="5954395" y="12384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1" name="直線コネクタ 390"/>
        <xdr:cNvCxnSpPr/>
      </xdr:nvCxnSpPr>
      <xdr:spPr>
        <a:xfrm>
          <a:off x="6474460" y="122066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5715</xdr:rowOff>
    </xdr:from>
    <xdr:ext cx="530860" cy="259080"/>
    <xdr:sp macro="" textlink="">
      <xdr:nvSpPr>
        <xdr:cNvPr id="392" name="テキスト ボックス 391"/>
        <xdr:cNvSpPr txBox="1"/>
      </xdr:nvSpPr>
      <xdr:spPr>
        <a:xfrm>
          <a:off x="5954395" y="12064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3" name="直線コネクタ 392"/>
        <xdr:cNvCxnSpPr/>
      </xdr:nvCxnSpPr>
      <xdr:spPr>
        <a:xfrm>
          <a:off x="6474460" y="11892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0860" cy="259080"/>
    <xdr:sp macro="" textlink="">
      <xdr:nvSpPr>
        <xdr:cNvPr id="394" name="テキスト ボックス 393"/>
        <xdr:cNvSpPr txBox="1"/>
      </xdr:nvSpPr>
      <xdr:spPr>
        <a:xfrm>
          <a:off x="5954395" y="11750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5" name="直線コネクタ 394"/>
        <xdr:cNvCxnSpPr/>
      </xdr:nvCxnSpPr>
      <xdr:spPr>
        <a:xfrm>
          <a:off x="6474460" y="11572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38100</xdr:rowOff>
    </xdr:from>
    <xdr:ext cx="530860" cy="259080"/>
    <xdr:sp macro="" textlink="">
      <xdr:nvSpPr>
        <xdr:cNvPr id="396" name="テキスト ボックス 395"/>
        <xdr:cNvSpPr txBox="1"/>
      </xdr:nvSpPr>
      <xdr:spPr>
        <a:xfrm>
          <a:off x="5954395" y="11436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0860" cy="258445"/>
    <xdr:sp macro="" textlink="">
      <xdr:nvSpPr>
        <xdr:cNvPr id="398" name="テキスト ボックス 397"/>
        <xdr:cNvSpPr txBox="1"/>
      </xdr:nvSpPr>
      <xdr:spPr>
        <a:xfrm>
          <a:off x="5954395" y="11122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399" name="商工費グラフ枠"/>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71</xdr:row>
      <xdr:rowOff>52070</xdr:rowOff>
    </xdr:from>
    <xdr:to xmlns:xdr="http://schemas.openxmlformats.org/drawingml/2006/spreadsheetDrawing">
      <xdr:col>54</xdr:col>
      <xdr:colOff>186690</xdr:colOff>
      <xdr:row>79</xdr:row>
      <xdr:rowOff>50165</xdr:rowOff>
    </xdr:to>
    <xdr:cxnSp macro="">
      <xdr:nvCxnSpPr>
        <xdr:cNvPr id="400" name="直線コネクタ 399"/>
        <xdr:cNvCxnSpPr/>
      </xdr:nvCxnSpPr>
      <xdr:spPr>
        <a:xfrm flipV="1">
          <a:off x="10267950" y="11780520"/>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53340</xdr:rowOff>
    </xdr:from>
    <xdr:ext cx="469265" cy="258445"/>
    <xdr:sp macro="" textlink="">
      <xdr:nvSpPr>
        <xdr:cNvPr id="401" name="商工費最小値テキスト"/>
        <xdr:cNvSpPr txBox="1"/>
      </xdr:nvSpPr>
      <xdr:spPr>
        <a:xfrm>
          <a:off x="10318750" y="13102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50165</xdr:rowOff>
    </xdr:from>
    <xdr:to xmlns:xdr="http://schemas.openxmlformats.org/drawingml/2006/spreadsheetDrawing">
      <xdr:col>55</xdr:col>
      <xdr:colOff>88900</xdr:colOff>
      <xdr:row>79</xdr:row>
      <xdr:rowOff>50165</xdr:rowOff>
    </xdr:to>
    <xdr:cxnSp macro="">
      <xdr:nvCxnSpPr>
        <xdr:cNvPr id="402" name="直線コネクタ 401"/>
        <xdr:cNvCxnSpPr/>
      </xdr:nvCxnSpPr>
      <xdr:spPr>
        <a:xfrm>
          <a:off x="10182860" y="130994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165100</xdr:rowOff>
    </xdr:from>
    <xdr:ext cx="534035" cy="259080"/>
    <xdr:sp macro="" textlink="">
      <xdr:nvSpPr>
        <xdr:cNvPr id="403" name="商工費最大値テキスト"/>
        <xdr:cNvSpPr txBox="1"/>
      </xdr:nvSpPr>
      <xdr:spPr>
        <a:xfrm>
          <a:off x="10318750" y="11563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43,435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52070</xdr:rowOff>
    </xdr:from>
    <xdr:to xmlns:xdr="http://schemas.openxmlformats.org/drawingml/2006/spreadsheetDrawing">
      <xdr:col>55</xdr:col>
      <xdr:colOff>88900</xdr:colOff>
      <xdr:row>71</xdr:row>
      <xdr:rowOff>52070</xdr:rowOff>
    </xdr:to>
    <xdr:cxnSp macro="">
      <xdr:nvCxnSpPr>
        <xdr:cNvPr id="404" name="直線コネクタ 403"/>
        <xdr:cNvCxnSpPr/>
      </xdr:nvCxnSpPr>
      <xdr:spPr>
        <a:xfrm>
          <a:off x="10182860" y="117805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73</xdr:row>
      <xdr:rowOff>165100</xdr:rowOff>
    </xdr:from>
    <xdr:to xmlns:xdr="http://schemas.openxmlformats.org/drawingml/2006/spreadsheetDrawing">
      <xdr:col>55</xdr:col>
      <xdr:colOff>0</xdr:colOff>
      <xdr:row>76</xdr:row>
      <xdr:rowOff>154940</xdr:rowOff>
    </xdr:to>
    <xdr:cxnSp macro="">
      <xdr:nvCxnSpPr>
        <xdr:cNvPr id="405" name="直線コネクタ 404"/>
        <xdr:cNvCxnSpPr/>
      </xdr:nvCxnSpPr>
      <xdr:spPr>
        <a:xfrm flipV="1">
          <a:off x="9448800" y="12223750"/>
          <a:ext cx="819150" cy="485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10795</xdr:rowOff>
    </xdr:from>
    <xdr:ext cx="534035" cy="259080"/>
    <xdr:sp macro="" textlink="">
      <xdr:nvSpPr>
        <xdr:cNvPr id="406" name="商工費平均値テキスト"/>
        <xdr:cNvSpPr txBox="1"/>
      </xdr:nvSpPr>
      <xdr:spPr>
        <a:xfrm>
          <a:off x="10318750" y="1239964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32385</xdr:rowOff>
    </xdr:from>
    <xdr:to xmlns:xdr="http://schemas.openxmlformats.org/drawingml/2006/spreadsheetDrawing">
      <xdr:col>55</xdr:col>
      <xdr:colOff>50800</xdr:colOff>
      <xdr:row>75</xdr:row>
      <xdr:rowOff>133985</xdr:rowOff>
    </xdr:to>
    <xdr:sp macro="" textlink="">
      <xdr:nvSpPr>
        <xdr:cNvPr id="407" name="フローチャート: 判断 406"/>
        <xdr:cNvSpPr/>
      </xdr:nvSpPr>
      <xdr:spPr>
        <a:xfrm>
          <a:off x="10220960" y="124212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154940</xdr:rowOff>
    </xdr:from>
    <xdr:to xmlns:xdr="http://schemas.openxmlformats.org/drawingml/2006/spreadsheetDrawing">
      <xdr:col>50</xdr:col>
      <xdr:colOff>114300</xdr:colOff>
      <xdr:row>77</xdr:row>
      <xdr:rowOff>38735</xdr:rowOff>
    </xdr:to>
    <xdr:cxnSp macro="">
      <xdr:nvCxnSpPr>
        <xdr:cNvPr id="408" name="直線コネクタ 407"/>
        <xdr:cNvCxnSpPr/>
      </xdr:nvCxnSpPr>
      <xdr:spPr>
        <a:xfrm flipV="1">
          <a:off x="8578850" y="12708890"/>
          <a:ext cx="86995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81280</xdr:rowOff>
    </xdr:from>
    <xdr:to xmlns:xdr="http://schemas.openxmlformats.org/drawingml/2006/spreadsheetDrawing">
      <xdr:col>50</xdr:col>
      <xdr:colOff>165100</xdr:colOff>
      <xdr:row>77</xdr:row>
      <xdr:rowOff>11430</xdr:rowOff>
    </xdr:to>
    <xdr:sp macro="" textlink="">
      <xdr:nvSpPr>
        <xdr:cNvPr id="409" name="フローチャート: 判断 408"/>
        <xdr:cNvSpPr/>
      </xdr:nvSpPr>
      <xdr:spPr>
        <a:xfrm>
          <a:off x="9398000" y="12635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27940</xdr:rowOff>
    </xdr:from>
    <xdr:ext cx="534035" cy="258445"/>
    <xdr:sp macro="" textlink="">
      <xdr:nvSpPr>
        <xdr:cNvPr id="410" name="テキスト ボックス 409"/>
        <xdr:cNvSpPr txBox="1"/>
      </xdr:nvSpPr>
      <xdr:spPr>
        <a:xfrm>
          <a:off x="9185275" y="12416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23495</xdr:rowOff>
    </xdr:from>
    <xdr:to xmlns:xdr="http://schemas.openxmlformats.org/drawingml/2006/spreadsheetDrawing">
      <xdr:col>45</xdr:col>
      <xdr:colOff>177800</xdr:colOff>
      <xdr:row>77</xdr:row>
      <xdr:rowOff>38735</xdr:rowOff>
    </xdr:to>
    <xdr:cxnSp macro="">
      <xdr:nvCxnSpPr>
        <xdr:cNvPr id="411" name="直線コネクタ 410"/>
        <xdr:cNvCxnSpPr/>
      </xdr:nvCxnSpPr>
      <xdr:spPr>
        <a:xfrm>
          <a:off x="7705090" y="12742545"/>
          <a:ext cx="8737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36195</xdr:rowOff>
    </xdr:from>
    <xdr:to xmlns:xdr="http://schemas.openxmlformats.org/drawingml/2006/spreadsheetDrawing">
      <xdr:col>46</xdr:col>
      <xdr:colOff>38100</xdr:colOff>
      <xdr:row>76</xdr:row>
      <xdr:rowOff>137795</xdr:rowOff>
    </xdr:to>
    <xdr:sp macro="" textlink="">
      <xdr:nvSpPr>
        <xdr:cNvPr id="412" name="フローチャート: 判断 411"/>
        <xdr:cNvSpPr/>
      </xdr:nvSpPr>
      <xdr:spPr>
        <a:xfrm>
          <a:off x="8528050" y="125901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154305</xdr:rowOff>
    </xdr:from>
    <xdr:ext cx="534035" cy="259080"/>
    <xdr:sp macro="" textlink="">
      <xdr:nvSpPr>
        <xdr:cNvPr id="413" name="テキスト ボックス 412"/>
        <xdr:cNvSpPr txBox="1"/>
      </xdr:nvSpPr>
      <xdr:spPr>
        <a:xfrm>
          <a:off x="8315325" y="12378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165100</xdr:rowOff>
    </xdr:from>
    <xdr:to xmlns:xdr="http://schemas.openxmlformats.org/drawingml/2006/spreadsheetDrawing">
      <xdr:col>41</xdr:col>
      <xdr:colOff>50800</xdr:colOff>
      <xdr:row>77</xdr:row>
      <xdr:rowOff>23495</xdr:rowOff>
    </xdr:to>
    <xdr:cxnSp macro="">
      <xdr:nvCxnSpPr>
        <xdr:cNvPr id="414" name="直線コネクタ 413"/>
        <xdr:cNvCxnSpPr/>
      </xdr:nvCxnSpPr>
      <xdr:spPr>
        <a:xfrm>
          <a:off x="6835140" y="12719050"/>
          <a:ext cx="8699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47625</xdr:rowOff>
    </xdr:from>
    <xdr:to xmlns:xdr="http://schemas.openxmlformats.org/drawingml/2006/spreadsheetDrawing">
      <xdr:col>41</xdr:col>
      <xdr:colOff>101600</xdr:colOff>
      <xdr:row>76</xdr:row>
      <xdr:rowOff>149225</xdr:rowOff>
    </xdr:to>
    <xdr:sp macro="" textlink="">
      <xdr:nvSpPr>
        <xdr:cNvPr id="415" name="フローチャート: 判断 414"/>
        <xdr:cNvSpPr/>
      </xdr:nvSpPr>
      <xdr:spPr>
        <a:xfrm>
          <a:off x="7654290" y="12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165100</xdr:rowOff>
    </xdr:from>
    <xdr:ext cx="534035" cy="259080"/>
    <xdr:sp macro="" textlink="">
      <xdr:nvSpPr>
        <xdr:cNvPr id="416" name="テキスト ボックス 415"/>
        <xdr:cNvSpPr txBox="1"/>
      </xdr:nvSpPr>
      <xdr:spPr>
        <a:xfrm>
          <a:off x="7445375" y="12388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88900</xdr:rowOff>
    </xdr:from>
    <xdr:to xmlns:xdr="http://schemas.openxmlformats.org/drawingml/2006/spreadsheetDrawing">
      <xdr:col>36</xdr:col>
      <xdr:colOff>165100</xdr:colOff>
      <xdr:row>77</xdr:row>
      <xdr:rowOff>19050</xdr:rowOff>
    </xdr:to>
    <xdr:sp macro="" textlink="">
      <xdr:nvSpPr>
        <xdr:cNvPr id="417" name="フローチャート: 判断 416"/>
        <xdr:cNvSpPr/>
      </xdr:nvSpPr>
      <xdr:spPr>
        <a:xfrm>
          <a:off x="6784340" y="12642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35560</xdr:rowOff>
    </xdr:from>
    <xdr:ext cx="534035" cy="259080"/>
    <xdr:sp macro="" textlink="">
      <xdr:nvSpPr>
        <xdr:cNvPr id="418" name="テキスト ボックス 417"/>
        <xdr:cNvSpPr txBox="1"/>
      </xdr:nvSpPr>
      <xdr:spPr>
        <a:xfrm>
          <a:off x="6571615" y="12424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20" name="テキスト ボックス 419"/>
        <xdr:cNvSpPr txBox="1"/>
      </xdr:nvSpPr>
      <xdr:spPr>
        <a:xfrm>
          <a:off x="92621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1365" cy="259080"/>
    <xdr:sp macro="" textlink="">
      <xdr:nvSpPr>
        <xdr:cNvPr id="421" name="テキスト ボックス 420"/>
        <xdr:cNvSpPr txBox="1"/>
      </xdr:nvSpPr>
      <xdr:spPr>
        <a:xfrm>
          <a:off x="83921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2" name="テキスト ボックス 421"/>
        <xdr:cNvSpPr txBox="1"/>
      </xdr:nvSpPr>
      <xdr:spPr>
        <a:xfrm>
          <a:off x="75184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23" name="テキスト ボックス 422"/>
        <xdr:cNvSpPr txBox="1"/>
      </xdr:nvSpPr>
      <xdr:spPr>
        <a:xfrm>
          <a:off x="66484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73</xdr:row>
      <xdr:rowOff>117475</xdr:rowOff>
    </xdr:from>
    <xdr:to xmlns:xdr="http://schemas.openxmlformats.org/drawingml/2006/spreadsheetDrawing">
      <xdr:col>55</xdr:col>
      <xdr:colOff>50800</xdr:colOff>
      <xdr:row>74</xdr:row>
      <xdr:rowOff>47625</xdr:rowOff>
    </xdr:to>
    <xdr:sp macro="" textlink="">
      <xdr:nvSpPr>
        <xdr:cNvPr id="424" name="楕円 423"/>
        <xdr:cNvSpPr/>
      </xdr:nvSpPr>
      <xdr:spPr>
        <a:xfrm>
          <a:off x="10220960" y="1217612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72</xdr:row>
      <xdr:rowOff>140335</xdr:rowOff>
    </xdr:from>
    <xdr:ext cx="534035" cy="259080"/>
    <xdr:sp macro="" textlink="">
      <xdr:nvSpPr>
        <xdr:cNvPr id="425" name="商工費該当値テキスト"/>
        <xdr:cNvSpPr txBox="1"/>
      </xdr:nvSpPr>
      <xdr:spPr>
        <a:xfrm>
          <a:off x="10318750" y="12033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104140</xdr:rowOff>
    </xdr:from>
    <xdr:to xmlns:xdr="http://schemas.openxmlformats.org/drawingml/2006/spreadsheetDrawing">
      <xdr:col>50</xdr:col>
      <xdr:colOff>165100</xdr:colOff>
      <xdr:row>77</xdr:row>
      <xdr:rowOff>34290</xdr:rowOff>
    </xdr:to>
    <xdr:sp macro="" textlink="">
      <xdr:nvSpPr>
        <xdr:cNvPr id="426" name="楕円 425"/>
        <xdr:cNvSpPr/>
      </xdr:nvSpPr>
      <xdr:spPr>
        <a:xfrm>
          <a:off x="9398000" y="12658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25400</xdr:rowOff>
    </xdr:from>
    <xdr:ext cx="534035" cy="258445"/>
    <xdr:sp macro="" textlink="">
      <xdr:nvSpPr>
        <xdr:cNvPr id="427" name="テキスト ボックス 426"/>
        <xdr:cNvSpPr txBox="1"/>
      </xdr:nvSpPr>
      <xdr:spPr>
        <a:xfrm>
          <a:off x="9185275" y="12744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159385</xdr:rowOff>
    </xdr:from>
    <xdr:to xmlns:xdr="http://schemas.openxmlformats.org/drawingml/2006/spreadsheetDrawing">
      <xdr:col>46</xdr:col>
      <xdr:colOff>38100</xdr:colOff>
      <xdr:row>77</xdr:row>
      <xdr:rowOff>89535</xdr:rowOff>
    </xdr:to>
    <xdr:sp macro="" textlink="">
      <xdr:nvSpPr>
        <xdr:cNvPr id="428" name="楕円 427"/>
        <xdr:cNvSpPr/>
      </xdr:nvSpPr>
      <xdr:spPr>
        <a:xfrm>
          <a:off x="8528050" y="1271333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80645</xdr:rowOff>
    </xdr:from>
    <xdr:ext cx="534035" cy="259080"/>
    <xdr:sp macro="" textlink="">
      <xdr:nvSpPr>
        <xdr:cNvPr id="429" name="テキスト ボックス 428"/>
        <xdr:cNvSpPr txBox="1"/>
      </xdr:nvSpPr>
      <xdr:spPr>
        <a:xfrm>
          <a:off x="8315325" y="12799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144145</xdr:rowOff>
    </xdr:from>
    <xdr:to xmlns:xdr="http://schemas.openxmlformats.org/drawingml/2006/spreadsheetDrawing">
      <xdr:col>41</xdr:col>
      <xdr:colOff>101600</xdr:colOff>
      <xdr:row>77</xdr:row>
      <xdr:rowOff>74295</xdr:rowOff>
    </xdr:to>
    <xdr:sp macro="" textlink="">
      <xdr:nvSpPr>
        <xdr:cNvPr id="430" name="楕円 429"/>
        <xdr:cNvSpPr/>
      </xdr:nvSpPr>
      <xdr:spPr>
        <a:xfrm>
          <a:off x="7654290" y="12698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65405</xdr:rowOff>
    </xdr:from>
    <xdr:ext cx="534035" cy="258445"/>
    <xdr:sp macro="" textlink="">
      <xdr:nvSpPr>
        <xdr:cNvPr id="431" name="テキスト ボックス 430"/>
        <xdr:cNvSpPr txBox="1"/>
      </xdr:nvSpPr>
      <xdr:spPr>
        <a:xfrm>
          <a:off x="7445375" y="12784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116205</xdr:rowOff>
    </xdr:from>
    <xdr:to xmlns:xdr="http://schemas.openxmlformats.org/drawingml/2006/spreadsheetDrawing">
      <xdr:col>36</xdr:col>
      <xdr:colOff>165100</xdr:colOff>
      <xdr:row>77</xdr:row>
      <xdr:rowOff>45720</xdr:rowOff>
    </xdr:to>
    <xdr:sp macro="" textlink="">
      <xdr:nvSpPr>
        <xdr:cNvPr id="432" name="楕円 431"/>
        <xdr:cNvSpPr/>
      </xdr:nvSpPr>
      <xdr:spPr>
        <a:xfrm>
          <a:off x="6784340" y="1267015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36830</xdr:rowOff>
    </xdr:from>
    <xdr:ext cx="534035" cy="259080"/>
    <xdr:sp macro="" textlink="">
      <xdr:nvSpPr>
        <xdr:cNvPr id="433" name="テキスト ボックス 432"/>
        <xdr:cNvSpPr txBox="1"/>
      </xdr:nvSpPr>
      <xdr:spPr>
        <a:xfrm>
          <a:off x="6571615" y="12755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5976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5976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5946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5946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714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714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42" name="テキスト ボックス 441"/>
        <xdr:cNvSpPr txBox="1"/>
      </xdr:nvSpPr>
      <xdr:spPr>
        <a:xfrm>
          <a:off x="643636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920" cy="258445"/>
    <xdr:sp macro="" textlink="">
      <xdr:nvSpPr>
        <xdr:cNvPr id="444" name="テキスト ボックス 443"/>
        <xdr:cNvSpPr txBox="1"/>
      </xdr:nvSpPr>
      <xdr:spPr>
        <a:xfrm>
          <a:off x="6229350" y="16685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474460" y="165011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128270</xdr:rowOff>
    </xdr:from>
    <xdr:ext cx="530860" cy="259080"/>
    <xdr:sp macro="" textlink="">
      <xdr:nvSpPr>
        <xdr:cNvPr id="446" name="テキスト ボックス 445"/>
        <xdr:cNvSpPr txBox="1"/>
      </xdr:nvSpPr>
      <xdr:spPr>
        <a:xfrm>
          <a:off x="5954395" y="16358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474460" y="161740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0860" cy="258445"/>
    <xdr:sp macro="" textlink="">
      <xdr:nvSpPr>
        <xdr:cNvPr id="448" name="テキスト ボックス 447"/>
        <xdr:cNvSpPr txBox="1"/>
      </xdr:nvSpPr>
      <xdr:spPr>
        <a:xfrm>
          <a:off x="5954395" y="160318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474460" y="158483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0860" cy="259080"/>
    <xdr:sp macro="" textlink="">
      <xdr:nvSpPr>
        <xdr:cNvPr id="450" name="テキスト ボックス 449"/>
        <xdr:cNvSpPr txBox="1"/>
      </xdr:nvSpPr>
      <xdr:spPr>
        <a:xfrm>
          <a:off x="5954395" y="157054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474460" y="155213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0860" cy="258445"/>
    <xdr:sp macro="" textlink="">
      <xdr:nvSpPr>
        <xdr:cNvPr id="452" name="テキスト ボックス 451"/>
        <xdr:cNvSpPr txBox="1"/>
      </xdr:nvSpPr>
      <xdr:spPr>
        <a:xfrm>
          <a:off x="5954395" y="15379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474460" y="15194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54" name="テキスト ボックス 453"/>
        <xdr:cNvSpPr txBox="1"/>
      </xdr:nvSpPr>
      <xdr:spPr>
        <a:xfrm>
          <a:off x="5890260" y="15052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474460" y="14874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5630" cy="259080"/>
    <xdr:sp macro="" textlink="">
      <xdr:nvSpPr>
        <xdr:cNvPr id="456" name="テキスト ボックス 455"/>
        <xdr:cNvSpPr txBox="1"/>
      </xdr:nvSpPr>
      <xdr:spPr>
        <a:xfrm>
          <a:off x="5890260" y="14738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58" name="テキスト ボックス 457"/>
        <xdr:cNvSpPr txBox="1"/>
      </xdr:nvSpPr>
      <xdr:spPr>
        <a:xfrm>
          <a:off x="5890260" y="14424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90</xdr:row>
      <xdr:rowOff>10160</xdr:rowOff>
    </xdr:from>
    <xdr:to xmlns:xdr="http://schemas.openxmlformats.org/drawingml/2006/spreadsheetDrawing">
      <xdr:col>54</xdr:col>
      <xdr:colOff>186690</xdr:colOff>
      <xdr:row>98</xdr:row>
      <xdr:rowOff>83820</xdr:rowOff>
    </xdr:to>
    <xdr:cxnSp macro="">
      <xdr:nvCxnSpPr>
        <xdr:cNvPr id="460" name="直線コネクタ 459"/>
        <xdr:cNvCxnSpPr/>
      </xdr:nvCxnSpPr>
      <xdr:spPr>
        <a:xfrm flipV="1">
          <a:off x="10267950" y="14875510"/>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87630</xdr:rowOff>
    </xdr:from>
    <xdr:ext cx="534035" cy="258445"/>
    <xdr:sp macro="" textlink="">
      <xdr:nvSpPr>
        <xdr:cNvPr id="461" name="土木費最小値テキスト"/>
        <xdr:cNvSpPr txBox="1"/>
      </xdr:nvSpPr>
      <xdr:spPr>
        <a:xfrm>
          <a:off x="10318750" y="16318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83820</xdr:rowOff>
    </xdr:from>
    <xdr:to xmlns:xdr="http://schemas.openxmlformats.org/drawingml/2006/spreadsheetDrawing">
      <xdr:col>55</xdr:col>
      <xdr:colOff>88900</xdr:colOff>
      <xdr:row>98</xdr:row>
      <xdr:rowOff>83820</xdr:rowOff>
    </xdr:to>
    <xdr:cxnSp macro="">
      <xdr:nvCxnSpPr>
        <xdr:cNvPr id="462" name="直線コネクタ 461"/>
        <xdr:cNvCxnSpPr/>
      </xdr:nvCxnSpPr>
      <xdr:spPr>
        <a:xfrm>
          <a:off x="10182860" y="163144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128270</xdr:rowOff>
    </xdr:from>
    <xdr:ext cx="598170" cy="258445"/>
    <xdr:sp macro="" textlink="">
      <xdr:nvSpPr>
        <xdr:cNvPr id="463" name="土木費最大値テキスト"/>
        <xdr:cNvSpPr txBox="1"/>
      </xdr:nvSpPr>
      <xdr:spPr>
        <a:xfrm>
          <a:off x="10318750" y="14663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119,937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10160</xdr:rowOff>
    </xdr:from>
    <xdr:to xmlns:xdr="http://schemas.openxmlformats.org/drawingml/2006/spreadsheetDrawing">
      <xdr:col>55</xdr:col>
      <xdr:colOff>88900</xdr:colOff>
      <xdr:row>90</xdr:row>
      <xdr:rowOff>10160</xdr:rowOff>
    </xdr:to>
    <xdr:cxnSp macro="">
      <xdr:nvCxnSpPr>
        <xdr:cNvPr id="464" name="直線コネクタ 463"/>
        <xdr:cNvCxnSpPr/>
      </xdr:nvCxnSpPr>
      <xdr:spPr>
        <a:xfrm>
          <a:off x="10182860" y="148755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72390</xdr:rowOff>
    </xdr:from>
    <xdr:to xmlns:xdr="http://schemas.openxmlformats.org/drawingml/2006/spreadsheetDrawing">
      <xdr:col>55</xdr:col>
      <xdr:colOff>0</xdr:colOff>
      <xdr:row>97</xdr:row>
      <xdr:rowOff>112395</xdr:rowOff>
    </xdr:to>
    <xdr:cxnSp macro="">
      <xdr:nvCxnSpPr>
        <xdr:cNvPr id="465" name="直線コネクタ 464"/>
        <xdr:cNvCxnSpPr/>
      </xdr:nvCxnSpPr>
      <xdr:spPr>
        <a:xfrm>
          <a:off x="9448800" y="16131540"/>
          <a:ext cx="81915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105410</xdr:rowOff>
    </xdr:from>
    <xdr:ext cx="534035" cy="259080"/>
    <xdr:sp macro="" textlink="">
      <xdr:nvSpPr>
        <xdr:cNvPr id="466" name="土木費平均値テキスト"/>
        <xdr:cNvSpPr txBox="1"/>
      </xdr:nvSpPr>
      <xdr:spPr>
        <a:xfrm>
          <a:off x="10318750" y="1565021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82550</xdr:rowOff>
    </xdr:from>
    <xdr:to xmlns:xdr="http://schemas.openxmlformats.org/drawingml/2006/spreadsheetDrawing">
      <xdr:col>55</xdr:col>
      <xdr:colOff>50800</xdr:colOff>
      <xdr:row>96</xdr:row>
      <xdr:rowOff>12700</xdr:rowOff>
    </xdr:to>
    <xdr:sp macro="" textlink="">
      <xdr:nvSpPr>
        <xdr:cNvPr id="467" name="フローチャート: 判断 466"/>
        <xdr:cNvSpPr/>
      </xdr:nvSpPr>
      <xdr:spPr>
        <a:xfrm>
          <a:off x="10220960" y="157988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72390</xdr:rowOff>
    </xdr:from>
    <xdr:to xmlns:xdr="http://schemas.openxmlformats.org/drawingml/2006/spreadsheetDrawing">
      <xdr:col>50</xdr:col>
      <xdr:colOff>114300</xdr:colOff>
      <xdr:row>98</xdr:row>
      <xdr:rowOff>15875</xdr:rowOff>
    </xdr:to>
    <xdr:cxnSp macro="">
      <xdr:nvCxnSpPr>
        <xdr:cNvPr id="468" name="直線コネクタ 467"/>
        <xdr:cNvCxnSpPr/>
      </xdr:nvCxnSpPr>
      <xdr:spPr>
        <a:xfrm flipV="1">
          <a:off x="8578850" y="16131540"/>
          <a:ext cx="86995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7620</xdr:rowOff>
    </xdr:from>
    <xdr:to xmlns:xdr="http://schemas.openxmlformats.org/drawingml/2006/spreadsheetDrawing">
      <xdr:col>50</xdr:col>
      <xdr:colOff>165100</xdr:colOff>
      <xdr:row>95</xdr:row>
      <xdr:rowOff>109220</xdr:rowOff>
    </xdr:to>
    <xdr:sp macro="" textlink="">
      <xdr:nvSpPr>
        <xdr:cNvPr id="469" name="フローチャート: 判断 468"/>
        <xdr:cNvSpPr/>
      </xdr:nvSpPr>
      <xdr:spPr>
        <a:xfrm>
          <a:off x="9398000" y="157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125730</xdr:rowOff>
    </xdr:from>
    <xdr:ext cx="534035" cy="259080"/>
    <xdr:sp macro="" textlink="">
      <xdr:nvSpPr>
        <xdr:cNvPr id="470" name="テキスト ボックス 469"/>
        <xdr:cNvSpPr txBox="1"/>
      </xdr:nvSpPr>
      <xdr:spPr>
        <a:xfrm>
          <a:off x="9185275" y="15499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124460</xdr:rowOff>
    </xdr:from>
    <xdr:to xmlns:xdr="http://schemas.openxmlformats.org/drawingml/2006/spreadsheetDrawing">
      <xdr:col>45</xdr:col>
      <xdr:colOff>177800</xdr:colOff>
      <xdr:row>98</xdr:row>
      <xdr:rowOff>15875</xdr:rowOff>
    </xdr:to>
    <xdr:cxnSp macro="">
      <xdr:nvCxnSpPr>
        <xdr:cNvPr id="471" name="直線コネクタ 470"/>
        <xdr:cNvCxnSpPr/>
      </xdr:nvCxnSpPr>
      <xdr:spPr>
        <a:xfrm>
          <a:off x="7705090" y="16183610"/>
          <a:ext cx="87376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93</xdr:row>
      <xdr:rowOff>22225</xdr:rowOff>
    </xdr:from>
    <xdr:to xmlns:xdr="http://schemas.openxmlformats.org/drawingml/2006/spreadsheetDrawing">
      <xdr:col>46</xdr:col>
      <xdr:colOff>38100</xdr:colOff>
      <xdr:row>93</xdr:row>
      <xdr:rowOff>123825</xdr:rowOff>
    </xdr:to>
    <xdr:sp macro="" textlink="">
      <xdr:nvSpPr>
        <xdr:cNvPr id="472" name="フローチャート: 判断 471"/>
        <xdr:cNvSpPr/>
      </xdr:nvSpPr>
      <xdr:spPr>
        <a:xfrm>
          <a:off x="8528050" y="153955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91</xdr:row>
      <xdr:rowOff>140335</xdr:rowOff>
    </xdr:from>
    <xdr:ext cx="534035" cy="259080"/>
    <xdr:sp macro="" textlink="">
      <xdr:nvSpPr>
        <xdr:cNvPr id="473" name="テキスト ボックス 472"/>
        <xdr:cNvSpPr txBox="1"/>
      </xdr:nvSpPr>
      <xdr:spPr>
        <a:xfrm>
          <a:off x="8315325" y="15170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111760</xdr:rowOff>
    </xdr:from>
    <xdr:to xmlns:xdr="http://schemas.openxmlformats.org/drawingml/2006/spreadsheetDrawing">
      <xdr:col>41</xdr:col>
      <xdr:colOff>50800</xdr:colOff>
      <xdr:row>97</xdr:row>
      <xdr:rowOff>124460</xdr:rowOff>
    </xdr:to>
    <xdr:cxnSp macro="">
      <xdr:nvCxnSpPr>
        <xdr:cNvPr id="474" name="直線コネクタ 473"/>
        <xdr:cNvCxnSpPr/>
      </xdr:nvCxnSpPr>
      <xdr:spPr>
        <a:xfrm>
          <a:off x="6835140" y="16170910"/>
          <a:ext cx="8699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93</xdr:row>
      <xdr:rowOff>52070</xdr:rowOff>
    </xdr:from>
    <xdr:to xmlns:xdr="http://schemas.openxmlformats.org/drawingml/2006/spreadsheetDrawing">
      <xdr:col>41</xdr:col>
      <xdr:colOff>101600</xdr:colOff>
      <xdr:row>93</xdr:row>
      <xdr:rowOff>153670</xdr:rowOff>
    </xdr:to>
    <xdr:sp macro="" textlink="">
      <xdr:nvSpPr>
        <xdr:cNvPr id="475" name="フローチャート: 判断 474"/>
        <xdr:cNvSpPr/>
      </xdr:nvSpPr>
      <xdr:spPr>
        <a:xfrm>
          <a:off x="7654290" y="1542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91</xdr:row>
      <xdr:rowOff>170180</xdr:rowOff>
    </xdr:from>
    <xdr:ext cx="534035" cy="259080"/>
    <xdr:sp macro="" textlink="">
      <xdr:nvSpPr>
        <xdr:cNvPr id="476" name="テキスト ボックス 475"/>
        <xdr:cNvSpPr txBox="1"/>
      </xdr:nvSpPr>
      <xdr:spPr>
        <a:xfrm>
          <a:off x="7445375" y="15200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92</xdr:row>
      <xdr:rowOff>105410</xdr:rowOff>
    </xdr:from>
    <xdr:to xmlns:xdr="http://schemas.openxmlformats.org/drawingml/2006/spreadsheetDrawing">
      <xdr:col>36</xdr:col>
      <xdr:colOff>165100</xdr:colOff>
      <xdr:row>93</xdr:row>
      <xdr:rowOff>35560</xdr:rowOff>
    </xdr:to>
    <xdr:sp macro="" textlink="">
      <xdr:nvSpPr>
        <xdr:cNvPr id="477" name="フローチャート: 判断 476"/>
        <xdr:cNvSpPr/>
      </xdr:nvSpPr>
      <xdr:spPr>
        <a:xfrm>
          <a:off x="6784340" y="1530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91</xdr:row>
      <xdr:rowOff>52070</xdr:rowOff>
    </xdr:from>
    <xdr:ext cx="534035" cy="258445"/>
    <xdr:sp macro="" textlink="">
      <xdr:nvSpPr>
        <xdr:cNvPr id="478" name="テキスト ボックス 477"/>
        <xdr:cNvSpPr txBox="1"/>
      </xdr:nvSpPr>
      <xdr:spPr>
        <a:xfrm>
          <a:off x="6571615" y="15082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80" name="テキスト ボックス 479"/>
        <xdr:cNvSpPr txBox="1"/>
      </xdr:nvSpPr>
      <xdr:spPr>
        <a:xfrm>
          <a:off x="92621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1365" cy="259080"/>
    <xdr:sp macro="" textlink="">
      <xdr:nvSpPr>
        <xdr:cNvPr id="481" name="テキスト ボックス 480"/>
        <xdr:cNvSpPr txBox="1"/>
      </xdr:nvSpPr>
      <xdr:spPr>
        <a:xfrm>
          <a:off x="83921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2" name="テキスト ボックス 481"/>
        <xdr:cNvSpPr txBox="1"/>
      </xdr:nvSpPr>
      <xdr:spPr>
        <a:xfrm>
          <a:off x="7518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83" name="テキスト ボックス 482"/>
        <xdr:cNvSpPr txBox="1"/>
      </xdr:nvSpPr>
      <xdr:spPr>
        <a:xfrm>
          <a:off x="66484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61595</xdr:rowOff>
    </xdr:from>
    <xdr:to xmlns:xdr="http://schemas.openxmlformats.org/drawingml/2006/spreadsheetDrawing">
      <xdr:col>55</xdr:col>
      <xdr:colOff>50800</xdr:colOff>
      <xdr:row>97</xdr:row>
      <xdr:rowOff>163195</xdr:rowOff>
    </xdr:to>
    <xdr:sp macro="" textlink="">
      <xdr:nvSpPr>
        <xdr:cNvPr id="484" name="楕円 483"/>
        <xdr:cNvSpPr/>
      </xdr:nvSpPr>
      <xdr:spPr>
        <a:xfrm>
          <a:off x="10220960" y="161207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40640</xdr:rowOff>
    </xdr:from>
    <xdr:ext cx="534035" cy="258445"/>
    <xdr:sp macro="" textlink="">
      <xdr:nvSpPr>
        <xdr:cNvPr id="485" name="土木費該当値テキスト"/>
        <xdr:cNvSpPr txBox="1"/>
      </xdr:nvSpPr>
      <xdr:spPr>
        <a:xfrm>
          <a:off x="10318750" y="16099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21590</xdr:rowOff>
    </xdr:from>
    <xdr:to xmlns:xdr="http://schemas.openxmlformats.org/drawingml/2006/spreadsheetDrawing">
      <xdr:col>50</xdr:col>
      <xdr:colOff>165100</xdr:colOff>
      <xdr:row>97</xdr:row>
      <xdr:rowOff>123190</xdr:rowOff>
    </xdr:to>
    <xdr:sp macro="" textlink="">
      <xdr:nvSpPr>
        <xdr:cNvPr id="486" name="楕円 485"/>
        <xdr:cNvSpPr/>
      </xdr:nvSpPr>
      <xdr:spPr>
        <a:xfrm>
          <a:off x="9398000" y="160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114300</xdr:rowOff>
    </xdr:from>
    <xdr:ext cx="534035" cy="259080"/>
    <xdr:sp macro="" textlink="">
      <xdr:nvSpPr>
        <xdr:cNvPr id="487" name="テキスト ボックス 486"/>
        <xdr:cNvSpPr txBox="1"/>
      </xdr:nvSpPr>
      <xdr:spPr>
        <a:xfrm>
          <a:off x="9185275" y="16173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136525</xdr:rowOff>
    </xdr:from>
    <xdr:to xmlns:xdr="http://schemas.openxmlformats.org/drawingml/2006/spreadsheetDrawing">
      <xdr:col>46</xdr:col>
      <xdr:colOff>38100</xdr:colOff>
      <xdr:row>98</xdr:row>
      <xdr:rowOff>66675</xdr:rowOff>
    </xdr:to>
    <xdr:sp macro="" textlink="">
      <xdr:nvSpPr>
        <xdr:cNvPr id="488" name="楕円 487"/>
        <xdr:cNvSpPr/>
      </xdr:nvSpPr>
      <xdr:spPr>
        <a:xfrm>
          <a:off x="8528050" y="161956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57785</xdr:rowOff>
    </xdr:from>
    <xdr:ext cx="534035" cy="259080"/>
    <xdr:sp macro="" textlink="">
      <xdr:nvSpPr>
        <xdr:cNvPr id="489" name="テキスト ボックス 488"/>
        <xdr:cNvSpPr txBox="1"/>
      </xdr:nvSpPr>
      <xdr:spPr>
        <a:xfrm>
          <a:off x="8315325" y="16288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73660</xdr:rowOff>
    </xdr:from>
    <xdr:to xmlns:xdr="http://schemas.openxmlformats.org/drawingml/2006/spreadsheetDrawing">
      <xdr:col>41</xdr:col>
      <xdr:colOff>101600</xdr:colOff>
      <xdr:row>98</xdr:row>
      <xdr:rowOff>3810</xdr:rowOff>
    </xdr:to>
    <xdr:sp macro="" textlink="">
      <xdr:nvSpPr>
        <xdr:cNvPr id="490" name="楕円 489"/>
        <xdr:cNvSpPr/>
      </xdr:nvSpPr>
      <xdr:spPr>
        <a:xfrm>
          <a:off x="7654290" y="1613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166370</xdr:rowOff>
    </xdr:from>
    <xdr:ext cx="534035" cy="258445"/>
    <xdr:sp macro="" textlink="">
      <xdr:nvSpPr>
        <xdr:cNvPr id="491" name="テキスト ボックス 490"/>
        <xdr:cNvSpPr txBox="1"/>
      </xdr:nvSpPr>
      <xdr:spPr>
        <a:xfrm>
          <a:off x="7445375" y="16225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60960</xdr:rowOff>
    </xdr:from>
    <xdr:to xmlns:xdr="http://schemas.openxmlformats.org/drawingml/2006/spreadsheetDrawing">
      <xdr:col>36</xdr:col>
      <xdr:colOff>165100</xdr:colOff>
      <xdr:row>97</xdr:row>
      <xdr:rowOff>162560</xdr:rowOff>
    </xdr:to>
    <xdr:sp macro="" textlink="">
      <xdr:nvSpPr>
        <xdr:cNvPr id="492" name="楕円 491"/>
        <xdr:cNvSpPr/>
      </xdr:nvSpPr>
      <xdr:spPr>
        <a:xfrm>
          <a:off x="6784340" y="161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153670</xdr:rowOff>
    </xdr:from>
    <xdr:ext cx="534035" cy="259080"/>
    <xdr:sp macro="" textlink="">
      <xdr:nvSpPr>
        <xdr:cNvPr id="493" name="テキスト ボックス 492"/>
        <xdr:cNvSpPr txBox="1"/>
      </xdr:nvSpPr>
      <xdr:spPr>
        <a:xfrm>
          <a:off x="6571615" y="16212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3215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3215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31849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31849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4386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4386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501" name="正方形/長方形 500"/>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502" name="テキスト ボックス 501"/>
        <xdr:cNvSpPr txBox="1"/>
      </xdr:nvSpPr>
      <xdr:spPr>
        <a:xfrm>
          <a:off x="1216025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83185</xdr:rowOff>
    </xdr:from>
    <xdr:to xmlns:xdr="http://schemas.openxmlformats.org/drawingml/2006/spreadsheetDrawing">
      <xdr:col>89</xdr:col>
      <xdr:colOff>177800</xdr:colOff>
      <xdr:row>41</xdr:row>
      <xdr:rowOff>83185</xdr:rowOff>
    </xdr:to>
    <xdr:cxnSp macro="">
      <xdr:nvCxnSpPr>
        <xdr:cNvPr id="503" name="直線コネクタ 502"/>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4" name="直線コネクタ 503"/>
        <xdr:cNvCxnSpPr/>
      </xdr:nvCxnSpPr>
      <xdr:spPr>
        <a:xfrm>
          <a:off x="12198350" y="6419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165100</xdr:rowOff>
    </xdr:from>
    <xdr:ext cx="248920" cy="259080"/>
    <xdr:sp macro="" textlink="">
      <xdr:nvSpPr>
        <xdr:cNvPr id="505" name="テキスト ボックス 504"/>
        <xdr:cNvSpPr txBox="1"/>
      </xdr:nvSpPr>
      <xdr:spPr>
        <a:xfrm>
          <a:off x="11953240" y="62801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6" name="直線コネクタ 505"/>
        <xdr:cNvCxnSpPr/>
      </xdr:nvCxnSpPr>
      <xdr:spPr>
        <a:xfrm>
          <a:off x="12198350" y="5975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5630" cy="258445"/>
    <xdr:sp macro="" textlink="">
      <xdr:nvSpPr>
        <xdr:cNvPr id="507" name="テキスト ボックス 506"/>
        <xdr:cNvSpPr txBox="1"/>
      </xdr:nvSpPr>
      <xdr:spPr>
        <a:xfrm>
          <a:off x="11614150" y="58394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83185</xdr:rowOff>
    </xdr:from>
    <xdr:to xmlns:xdr="http://schemas.openxmlformats.org/drawingml/2006/spreadsheetDrawing">
      <xdr:col>89</xdr:col>
      <xdr:colOff>177800</xdr:colOff>
      <xdr:row>33</xdr:row>
      <xdr:rowOff>83185</xdr:rowOff>
    </xdr:to>
    <xdr:cxnSp macro="">
      <xdr:nvCxnSpPr>
        <xdr:cNvPr id="508" name="直線コネクタ 507"/>
        <xdr:cNvCxnSpPr/>
      </xdr:nvCxnSpPr>
      <xdr:spPr>
        <a:xfrm>
          <a:off x="12198350" y="5537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5630" cy="259080"/>
    <xdr:sp macro="" textlink="">
      <xdr:nvSpPr>
        <xdr:cNvPr id="509" name="テキスト ボックス 508"/>
        <xdr:cNvSpPr txBox="1"/>
      </xdr:nvSpPr>
      <xdr:spPr>
        <a:xfrm>
          <a:off x="11614150" y="54013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0" name="直線コネクタ 509"/>
        <xdr:cNvCxnSpPr/>
      </xdr:nvCxnSpPr>
      <xdr:spPr>
        <a:xfrm>
          <a:off x="12198350" y="5099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165100</xdr:rowOff>
    </xdr:from>
    <xdr:ext cx="595630" cy="259080"/>
    <xdr:sp macro="" textlink="">
      <xdr:nvSpPr>
        <xdr:cNvPr id="511" name="テキスト ボックス 510"/>
        <xdr:cNvSpPr txBox="1"/>
      </xdr:nvSpPr>
      <xdr:spPr>
        <a:xfrm>
          <a:off x="11614150" y="4959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8445"/>
    <xdr:sp macro="" textlink="">
      <xdr:nvSpPr>
        <xdr:cNvPr id="513" name="テキスト ボックス 512"/>
        <xdr:cNvSpPr txBox="1"/>
      </xdr:nvSpPr>
      <xdr:spPr>
        <a:xfrm>
          <a:off x="11614150" y="4518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514" name="消防費グラフ枠"/>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104775</xdr:rowOff>
    </xdr:from>
    <xdr:to xmlns:xdr="http://schemas.openxmlformats.org/drawingml/2006/spreadsheetDrawing">
      <xdr:col>85</xdr:col>
      <xdr:colOff>126365</xdr:colOff>
      <xdr:row>38</xdr:row>
      <xdr:rowOff>72390</xdr:rowOff>
    </xdr:to>
    <xdr:cxnSp macro="">
      <xdr:nvCxnSpPr>
        <xdr:cNvPr id="515" name="直線コネクタ 514"/>
        <xdr:cNvCxnSpPr/>
      </xdr:nvCxnSpPr>
      <xdr:spPr>
        <a:xfrm flipV="1">
          <a:off x="15993745" y="5394325"/>
          <a:ext cx="1270" cy="958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76200</xdr:rowOff>
    </xdr:from>
    <xdr:ext cx="534035" cy="259080"/>
    <xdr:sp macro="" textlink="">
      <xdr:nvSpPr>
        <xdr:cNvPr id="516" name="消防費最小値テキスト"/>
        <xdr:cNvSpPr txBox="1"/>
      </xdr:nvSpPr>
      <xdr:spPr>
        <a:xfrm>
          <a:off x="16046450" y="6356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72390</xdr:rowOff>
    </xdr:from>
    <xdr:to xmlns:xdr="http://schemas.openxmlformats.org/drawingml/2006/spreadsheetDrawing">
      <xdr:col>86</xdr:col>
      <xdr:colOff>25400</xdr:colOff>
      <xdr:row>38</xdr:row>
      <xdr:rowOff>72390</xdr:rowOff>
    </xdr:to>
    <xdr:cxnSp macro="">
      <xdr:nvCxnSpPr>
        <xdr:cNvPr id="517" name="直線コネクタ 516"/>
        <xdr:cNvCxnSpPr/>
      </xdr:nvCxnSpPr>
      <xdr:spPr>
        <a:xfrm>
          <a:off x="15906750" y="63525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51435</xdr:rowOff>
    </xdr:from>
    <xdr:ext cx="598170" cy="258445"/>
    <xdr:sp macro="" textlink="">
      <xdr:nvSpPr>
        <xdr:cNvPr id="518" name="消防費最大値テキスト"/>
        <xdr:cNvSpPr txBox="1"/>
      </xdr:nvSpPr>
      <xdr:spPr>
        <a:xfrm>
          <a:off x="16046450" y="5175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232,605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104775</xdr:rowOff>
    </xdr:from>
    <xdr:to xmlns:xdr="http://schemas.openxmlformats.org/drawingml/2006/spreadsheetDrawing">
      <xdr:col>86</xdr:col>
      <xdr:colOff>25400</xdr:colOff>
      <xdr:row>32</xdr:row>
      <xdr:rowOff>104775</xdr:rowOff>
    </xdr:to>
    <xdr:cxnSp macro="">
      <xdr:nvCxnSpPr>
        <xdr:cNvPr id="519" name="直線コネクタ 518"/>
        <xdr:cNvCxnSpPr/>
      </xdr:nvCxnSpPr>
      <xdr:spPr>
        <a:xfrm>
          <a:off x="15906750" y="53943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12700</xdr:rowOff>
    </xdr:from>
    <xdr:to xmlns:xdr="http://schemas.openxmlformats.org/drawingml/2006/spreadsheetDrawing">
      <xdr:col>85</xdr:col>
      <xdr:colOff>127000</xdr:colOff>
      <xdr:row>38</xdr:row>
      <xdr:rowOff>37465</xdr:rowOff>
    </xdr:to>
    <xdr:cxnSp macro="">
      <xdr:nvCxnSpPr>
        <xdr:cNvPr id="520" name="直線コネクタ 519"/>
        <xdr:cNvCxnSpPr/>
      </xdr:nvCxnSpPr>
      <xdr:spPr>
        <a:xfrm>
          <a:off x="15172690" y="6292850"/>
          <a:ext cx="82296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137795</xdr:rowOff>
    </xdr:from>
    <xdr:ext cx="534035" cy="259080"/>
    <xdr:sp macro="" textlink="">
      <xdr:nvSpPr>
        <xdr:cNvPr id="521" name="消防費平均値テキスト"/>
        <xdr:cNvSpPr txBox="1"/>
      </xdr:nvSpPr>
      <xdr:spPr>
        <a:xfrm>
          <a:off x="16046450" y="608774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114935</xdr:rowOff>
    </xdr:from>
    <xdr:to xmlns:xdr="http://schemas.openxmlformats.org/drawingml/2006/spreadsheetDrawing">
      <xdr:col>85</xdr:col>
      <xdr:colOff>177800</xdr:colOff>
      <xdr:row>38</xdr:row>
      <xdr:rowOff>45085</xdr:rowOff>
    </xdr:to>
    <xdr:sp macro="" textlink="">
      <xdr:nvSpPr>
        <xdr:cNvPr id="522" name="フローチャート: 判断 521"/>
        <xdr:cNvSpPr/>
      </xdr:nvSpPr>
      <xdr:spPr>
        <a:xfrm>
          <a:off x="15944850" y="62299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12700</xdr:rowOff>
    </xdr:from>
    <xdr:to xmlns:xdr="http://schemas.openxmlformats.org/drawingml/2006/spreadsheetDrawing">
      <xdr:col>81</xdr:col>
      <xdr:colOff>50800</xdr:colOff>
      <xdr:row>38</xdr:row>
      <xdr:rowOff>14605</xdr:rowOff>
    </xdr:to>
    <xdr:cxnSp macro="">
      <xdr:nvCxnSpPr>
        <xdr:cNvPr id="523" name="直線コネクタ 522"/>
        <xdr:cNvCxnSpPr/>
      </xdr:nvCxnSpPr>
      <xdr:spPr>
        <a:xfrm flipV="1">
          <a:off x="14302740" y="6292850"/>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133985</xdr:rowOff>
    </xdr:from>
    <xdr:to xmlns:xdr="http://schemas.openxmlformats.org/drawingml/2006/spreadsheetDrawing">
      <xdr:col>81</xdr:col>
      <xdr:colOff>101600</xdr:colOff>
      <xdr:row>38</xdr:row>
      <xdr:rowOff>64135</xdr:rowOff>
    </xdr:to>
    <xdr:sp macro="" textlink="">
      <xdr:nvSpPr>
        <xdr:cNvPr id="524" name="フローチャート: 判断 523"/>
        <xdr:cNvSpPr/>
      </xdr:nvSpPr>
      <xdr:spPr>
        <a:xfrm>
          <a:off x="15121890" y="62490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55245</xdr:rowOff>
    </xdr:from>
    <xdr:ext cx="534035" cy="259080"/>
    <xdr:sp macro="" textlink="">
      <xdr:nvSpPr>
        <xdr:cNvPr id="525" name="テキスト ボックス 524"/>
        <xdr:cNvSpPr txBox="1"/>
      </xdr:nvSpPr>
      <xdr:spPr>
        <a:xfrm>
          <a:off x="14912975" y="6335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14605</xdr:rowOff>
    </xdr:from>
    <xdr:to xmlns:xdr="http://schemas.openxmlformats.org/drawingml/2006/spreadsheetDrawing">
      <xdr:col>76</xdr:col>
      <xdr:colOff>114300</xdr:colOff>
      <xdr:row>38</xdr:row>
      <xdr:rowOff>37465</xdr:rowOff>
    </xdr:to>
    <xdr:cxnSp macro="">
      <xdr:nvCxnSpPr>
        <xdr:cNvPr id="526" name="直線コネクタ 525"/>
        <xdr:cNvCxnSpPr/>
      </xdr:nvCxnSpPr>
      <xdr:spPr>
        <a:xfrm flipV="1">
          <a:off x="13432790" y="6294755"/>
          <a:ext cx="8699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139700</xdr:rowOff>
    </xdr:from>
    <xdr:to xmlns:xdr="http://schemas.openxmlformats.org/drawingml/2006/spreadsheetDrawing">
      <xdr:col>76</xdr:col>
      <xdr:colOff>165100</xdr:colOff>
      <xdr:row>38</xdr:row>
      <xdr:rowOff>69850</xdr:rowOff>
    </xdr:to>
    <xdr:sp macro="" textlink="">
      <xdr:nvSpPr>
        <xdr:cNvPr id="527" name="フローチャート: 判断 526"/>
        <xdr:cNvSpPr/>
      </xdr:nvSpPr>
      <xdr:spPr>
        <a:xfrm>
          <a:off x="14251940" y="6254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60960</xdr:rowOff>
    </xdr:from>
    <xdr:ext cx="534035" cy="258445"/>
    <xdr:sp macro="" textlink="">
      <xdr:nvSpPr>
        <xdr:cNvPr id="528" name="テキスト ボックス 527"/>
        <xdr:cNvSpPr txBox="1"/>
      </xdr:nvSpPr>
      <xdr:spPr>
        <a:xfrm>
          <a:off x="14039215" y="6341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33655</xdr:rowOff>
    </xdr:from>
    <xdr:to xmlns:xdr="http://schemas.openxmlformats.org/drawingml/2006/spreadsheetDrawing">
      <xdr:col>71</xdr:col>
      <xdr:colOff>177800</xdr:colOff>
      <xdr:row>38</xdr:row>
      <xdr:rowOff>37465</xdr:rowOff>
    </xdr:to>
    <xdr:cxnSp macro="">
      <xdr:nvCxnSpPr>
        <xdr:cNvPr id="529" name="直線コネクタ 528"/>
        <xdr:cNvCxnSpPr/>
      </xdr:nvCxnSpPr>
      <xdr:spPr>
        <a:xfrm>
          <a:off x="12559030" y="6313805"/>
          <a:ext cx="87376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160020</xdr:rowOff>
    </xdr:from>
    <xdr:to xmlns:xdr="http://schemas.openxmlformats.org/drawingml/2006/spreadsheetDrawing">
      <xdr:col>72</xdr:col>
      <xdr:colOff>38100</xdr:colOff>
      <xdr:row>38</xdr:row>
      <xdr:rowOff>90170</xdr:rowOff>
    </xdr:to>
    <xdr:sp macro="" textlink="">
      <xdr:nvSpPr>
        <xdr:cNvPr id="530" name="フローチャート: 判断 529"/>
        <xdr:cNvSpPr/>
      </xdr:nvSpPr>
      <xdr:spPr>
        <a:xfrm>
          <a:off x="13381990" y="627507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81280</xdr:rowOff>
    </xdr:from>
    <xdr:ext cx="534035" cy="259080"/>
    <xdr:sp macro="" textlink="">
      <xdr:nvSpPr>
        <xdr:cNvPr id="531" name="テキスト ボックス 530"/>
        <xdr:cNvSpPr txBox="1"/>
      </xdr:nvSpPr>
      <xdr:spPr>
        <a:xfrm>
          <a:off x="13169265" y="6361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142875</xdr:rowOff>
    </xdr:from>
    <xdr:to xmlns:xdr="http://schemas.openxmlformats.org/drawingml/2006/spreadsheetDrawing">
      <xdr:col>67</xdr:col>
      <xdr:colOff>101600</xdr:colOff>
      <xdr:row>38</xdr:row>
      <xdr:rowOff>73025</xdr:rowOff>
    </xdr:to>
    <xdr:sp macro="" textlink="">
      <xdr:nvSpPr>
        <xdr:cNvPr id="532" name="フローチャート: 判断 531"/>
        <xdr:cNvSpPr/>
      </xdr:nvSpPr>
      <xdr:spPr>
        <a:xfrm>
          <a:off x="12508230" y="6257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89535</xdr:rowOff>
    </xdr:from>
    <xdr:ext cx="534035" cy="258445"/>
    <xdr:sp macro="" textlink="">
      <xdr:nvSpPr>
        <xdr:cNvPr id="533" name="テキスト ボックス 532"/>
        <xdr:cNvSpPr txBox="1"/>
      </xdr:nvSpPr>
      <xdr:spPr>
        <a:xfrm>
          <a:off x="12299315" y="6039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5" name="テキスト ボックス 534"/>
        <xdr:cNvSpPr txBox="1"/>
      </xdr:nvSpPr>
      <xdr:spPr>
        <a:xfrm>
          <a:off x="149860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36" name="テキスト ボックス 535"/>
        <xdr:cNvSpPr txBox="1"/>
      </xdr:nvSpPr>
      <xdr:spPr>
        <a:xfrm>
          <a:off x="141160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1365" cy="259080"/>
    <xdr:sp macro="" textlink="">
      <xdr:nvSpPr>
        <xdr:cNvPr id="537" name="テキスト ボックス 536"/>
        <xdr:cNvSpPr txBox="1"/>
      </xdr:nvSpPr>
      <xdr:spPr>
        <a:xfrm>
          <a:off x="132461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8" name="テキスト ボックス 537"/>
        <xdr:cNvSpPr txBox="1"/>
      </xdr:nvSpPr>
      <xdr:spPr>
        <a:xfrm>
          <a:off x="123723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158115</xdr:rowOff>
    </xdr:from>
    <xdr:to xmlns:xdr="http://schemas.openxmlformats.org/drawingml/2006/spreadsheetDrawing">
      <xdr:col>85</xdr:col>
      <xdr:colOff>177800</xdr:colOff>
      <xdr:row>38</xdr:row>
      <xdr:rowOff>88265</xdr:rowOff>
    </xdr:to>
    <xdr:sp macro="" textlink="">
      <xdr:nvSpPr>
        <xdr:cNvPr id="539" name="楕円 538"/>
        <xdr:cNvSpPr/>
      </xdr:nvSpPr>
      <xdr:spPr>
        <a:xfrm>
          <a:off x="15944850" y="6273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93345</xdr:rowOff>
    </xdr:from>
    <xdr:ext cx="534035" cy="258445"/>
    <xdr:sp macro="" textlink="">
      <xdr:nvSpPr>
        <xdr:cNvPr id="540" name="消防費該当値テキスト"/>
        <xdr:cNvSpPr txBox="1"/>
      </xdr:nvSpPr>
      <xdr:spPr>
        <a:xfrm>
          <a:off x="16046450" y="6208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133350</xdr:rowOff>
    </xdr:from>
    <xdr:to xmlns:xdr="http://schemas.openxmlformats.org/drawingml/2006/spreadsheetDrawing">
      <xdr:col>81</xdr:col>
      <xdr:colOff>101600</xdr:colOff>
      <xdr:row>38</xdr:row>
      <xdr:rowOff>63500</xdr:rowOff>
    </xdr:to>
    <xdr:sp macro="" textlink="">
      <xdr:nvSpPr>
        <xdr:cNvPr id="541" name="楕円 540"/>
        <xdr:cNvSpPr/>
      </xdr:nvSpPr>
      <xdr:spPr>
        <a:xfrm>
          <a:off x="15121890" y="6248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80010</xdr:rowOff>
    </xdr:from>
    <xdr:ext cx="534035" cy="259080"/>
    <xdr:sp macro="" textlink="">
      <xdr:nvSpPr>
        <xdr:cNvPr id="542" name="テキスト ボックス 541"/>
        <xdr:cNvSpPr txBox="1"/>
      </xdr:nvSpPr>
      <xdr:spPr>
        <a:xfrm>
          <a:off x="14912975" y="6029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135255</xdr:rowOff>
    </xdr:from>
    <xdr:to xmlns:xdr="http://schemas.openxmlformats.org/drawingml/2006/spreadsheetDrawing">
      <xdr:col>76</xdr:col>
      <xdr:colOff>165100</xdr:colOff>
      <xdr:row>38</xdr:row>
      <xdr:rowOff>65405</xdr:rowOff>
    </xdr:to>
    <xdr:sp macro="" textlink="">
      <xdr:nvSpPr>
        <xdr:cNvPr id="543" name="楕円 542"/>
        <xdr:cNvSpPr/>
      </xdr:nvSpPr>
      <xdr:spPr>
        <a:xfrm>
          <a:off x="14251940" y="62503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81915</xdr:rowOff>
    </xdr:from>
    <xdr:ext cx="534035" cy="259080"/>
    <xdr:sp macro="" textlink="">
      <xdr:nvSpPr>
        <xdr:cNvPr id="544" name="テキスト ボックス 543"/>
        <xdr:cNvSpPr txBox="1"/>
      </xdr:nvSpPr>
      <xdr:spPr>
        <a:xfrm>
          <a:off x="14039215" y="6031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158115</xdr:rowOff>
    </xdr:from>
    <xdr:to xmlns:xdr="http://schemas.openxmlformats.org/drawingml/2006/spreadsheetDrawing">
      <xdr:col>72</xdr:col>
      <xdr:colOff>38100</xdr:colOff>
      <xdr:row>38</xdr:row>
      <xdr:rowOff>88265</xdr:rowOff>
    </xdr:to>
    <xdr:sp macro="" textlink="">
      <xdr:nvSpPr>
        <xdr:cNvPr id="545" name="楕円 544"/>
        <xdr:cNvSpPr/>
      </xdr:nvSpPr>
      <xdr:spPr>
        <a:xfrm>
          <a:off x="13381990" y="627316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104775</xdr:rowOff>
    </xdr:from>
    <xdr:ext cx="534035" cy="259080"/>
    <xdr:sp macro="" textlink="">
      <xdr:nvSpPr>
        <xdr:cNvPr id="546" name="テキスト ボックス 545"/>
        <xdr:cNvSpPr txBox="1"/>
      </xdr:nvSpPr>
      <xdr:spPr>
        <a:xfrm>
          <a:off x="13169265" y="6054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154305</xdr:rowOff>
    </xdr:from>
    <xdr:to xmlns:xdr="http://schemas.openxmlformats.org/drawingml/2006/spreadsheetDrawing">
      <xdr:col>67</xdr:col>
      <xdr:colOff>101600</xdr:colOff>
      <xdr:row>38</xdr:row>
      <xdr:rowOff>84455</xdr:rowOff>
    </xdr:to>
    <xdr:sp macro="" textlink="">
      <xdr:nvSpPr>
        <xdr:cNvPr id="547" name="楕円 546"/>
        <xdr:cNvSpPr/>
      </xdr:nvSpPr>
      <xdr:spPr>
        <a:xfrm>
          <a:off x="12508230" y="6269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75565</xdr:rowOff>
    </xdr:from>
    <xdr:ext cx="534035" cy="259080"/>
    <xdr:sp macro="" textlink="">
      <xdr:nvSpPr>
        <xdr:cNvPr id="548" name="テキスト ボックス 547"/>
        <xdr:cNvSpPr txBox="1"/>
      </xdr:nvSpPr>
      <xdr:spPr>
        <a:xfrm>
          <a:off x="12299315" y="6355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3215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3215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31849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31849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4386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4386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56" name="正方形/長方形 555"/>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57" name="テキスト ボックス 556"/>
        <xdr:cNvSpPr txBox="1"/>
      </xdr:nvSpPr>
      <xdr:spPr>
        <a:xfrm>
          <a:off x="1216025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83185</xdr:rowOff>
    </xdr:from>
    <xdr:to xmlns:xdr="http://schemas.openxmlformats.org/drawingml/2006/spreadsheetDrawing">
      <xdr:col>89</xdr:col>
      <xdr:colOff>177800</xdr:colOff>
      <xdr:row>61</xdr:row>
      <xdr:rowOff>83185</xdr:rowOff>
    </xdr:to>
    <xdr:cxnSp macro="">
      <xdr:nvCxnSpPr>
        <xdr:cNvPr id="558" name="直線コネクタ 557"/>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0860" cy="259080"/>
    <xdr:sp macro="" textlink="">
      <xdr:nvSpPr>
        <xdr:cNvPr id="559" name="テキスト ボックス 558"/>
        <xdr:cNvSpPr txBox="1"/>
      </xdr:nvSpPr>
      <xdr:spPr>
        <a:xfrm>
          <a:off x="11678285" y="10024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0" name="直線コネクタ 559"/>
        <xdr:cNvCxnSpPr/>
      </xdr:nvCxnSpPr>
      <xdr:spPr>
        <a:xfrm>
          <a:off x="12198350" y="9791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0860" cy="259080"/>
    <xdr:sp macro="" textlink="">
      <xdr:nvSpPr>
        <xdr:cNvPr id="561" name="テキスト ボックス 560"/>
        <xdr:cNvSpPr txBox="1"/>
      </xdr:nvSpPr>
      <xdr:spPr>
        <a:xfrm>
          <a:off x="11678285" y="9655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2" name="直線コネクタ 561"/>
        <xdr:cNvCxnSpPr/>
      </xdr:nvCxnSpPr>
      <xdr:spPr>
        <a:xfrm>
          <a:off x="1219835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0860" cy="259080"/>
    <xdr:sp macro="" textlink="">
      <xdr:nvSpPr>
        <xdr:cNvPr id="563" name="テキスト ボックス 562"/>
        <xdr:cNvSpPr txBox="1"/>
      </xdr:nvSpPr>
      <xdr:spPr>
        <a:xfrm>
          <a:off x="11678285" y="928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4" name="直線コネクタ 563"/>
        <xdr:cNvCxnSpPr/>
      </xdr:nvCxnSpPr>
      <xdr:spPr>
        <a:xfrm>
          <a:off x="1219835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165100</xdr:rowOff>
    </xdr:from>
    <xdr:ext cx="530860" cy="259080"/>
    <xdr:sp macro="" textlink="">
      <xdr:nvSpPr>
        <xdr:cNvPr id="565" name="テキスト ボックス 564"/>
        <xdr:cNvSpPr txBox="1"/>
      </xdr:nvSpPr>
      <xdr:spPr>
        <a:xfrm>
          <a:off x="11678285" y="8921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6" name="直線コネクタ 565"/>
        <xdr:cNvCxnSpPr/>
      </xdr:nvCxnSpPr>
      <xdr:spPr>
        <a:xfrm>
          <a:off x="1219835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5630" cy="258445"/>
    <xdr:sp macro="" textlink="">
      <xdr:nvSpPr>
        <xdr:cNvPr id="567" name="テキスト ボックス 566"/>
        <xdr:cNvSpPr txBox="1"/>
      </xdr:nvSpPr>
      <xdr:spPr>
        <a:xfrm>
          <a:off x="11614150" y="8557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8" name="直線コネクタ 567"/>
        <xdr:cNvCxnSpPr/>
      </xdr:nvCxnSpPr>
      <xdr:spPr>
        <a:xfrm>
          <a:off x="12198350" y="8324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5630" cy="258445"/>
    <xdr:sp macro="" textlink="">
      <xdr:nvSpPr>
        <xdr:cNvPr id="569" name="テキスト ボックス 568"/>
        <xdr:cNvSpPr txBox="1"/>
      </xdr:nvSpPr>
      <xdr:spPr>
        <a:xfrm>
          <a:off x="11614150" y="818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0" name="直線コネクタ 569"/>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5630" cy="258445"/>
    <xdr:sp macro="" textlink="">
      <xdr:nvSpPr>
        <xdr:cNvPr id="571" name="テキスト ボックス 570"/>
        <xdr:cNvSpPr txBox="1"/>
      </xdr:nvSpPr>
      <xdr:spPr>
        <a:xfrm>
          <a:off x="11614150" y="7820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72" name="教育費グラフ枠"/>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68580</xdr:rowOff>
    </xdr:from>
    <xdr:to xmlns:xdr="http://schemas.openxmlformats.org/drawingml/2006/spreadsheetDrawing">
      <xdr:col>85</xdr:col>
      <xdr:colOff>126365</xdr:colOff>
      <xdr:row>59</xdr:row>
      <xdr:rowOff>123190</xdr:rowOff>
    </xdr:to>
    <xdr:cxnSp macro="">
      <xdr:nvCxnSpPr>
        <xdr:cNvPr id="573" name="直線コネクタ 572"/>
        <xdr:cNvCxnSpPr/>
      </xdr:nvCxnSpPr>
      <xdr:spPr>
        <a:xfrm flipV="1">
          <a:off x="15993745" y="8329930"/>
          <a:ext cx="127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127000</xdr:rowOff>
    </xdr:from>
    <xdr:ext cx="534035" cy="258445"/>
    <xdr:sp macro="" textlink="">
      <xdr:nvSpPr>
        <xdr:cNvPr id="574" name="教育費最小値テキスト"/>
        <xdr:cNvSpPr txBox="1"/>
      </xdr:nvSpPr>
      <xdr:spPr>
        <a:xfrm>
          <a:off x="16046450" y="9874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123190</xdr:rowOff>
    </xdr:from>
    <xdr:to xmlns:xdr="http://schemas.openxmlformats.org/drawingml/2006/spreadsheetDrawing">
      <xdr:col>86</xdr:col>
      <xdr:colOff>25400</xdr:colOff>
      <xdr:row>59</xdr:row>
      <xdr:rowOff>123190</xdr:rowOff>
    </xdr:to>
    <xdr:cxnSp macro="">
      <xdr:nvCxnSpPr>
        <xdr:cNvPr id="575" name="直線コネクタ 574"/>
        <xdr:cNvCxnSpPr/>
      </xdr:nvCxnSpPr>
      <xdr:spPr>
        <a:xfrm>
          <a:off x="15906750" y="98704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15240</xdr:rowOff>
    </xdr:from>
    <xdr:ext cx="598170" cy="259080"/>
    <xdr:sp macro="" textlink="">
      <xdr:nvSpPr>
        <xdr:cNvPr id="576" name="教育費最大値テキスト"/>
        <xdr:cNvSpPr txBox="1"/>
      </xdr:nvSpPr>
      <xdr:spPr>
        <a:xfrm>
          <a:off x="16046450" y="8111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119,722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68580</xdr:rowOff>
    </xdr:from>
    <xdr:to xmlns:xdr="http://schemas.openxmlformats.org/drawingml/2006/spreadsheetDrawing">
      <xdr:col>86</xdr:col>
      <xdr:colOff>25400</xdr:colOff>
      <xdr:row>50</xdr:row>
      <xdr:rowOff>68580</xdr:rowOff>
    </xdr:to>
    <xdr:cxnSp macro="">
      <xdr:nvCxnSpPr>
        <xdr:cNvPr id="577" name="直線コネクタ 576"/>
        <xdr:cNvCxnSpPr/>
      </xdr:nvCxnSpPr>
      <xdr:spPr>
        <a:xfrm>
          <a:off x="15906750" y="83299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90170</xdr:rowOff>
    </xdr:from>
    <xdr:to xmlns:xdr="http://schemas.openxmlformats.org/drawingml/2006/spreadsheetDrawing">
      <xdr:col>85</xdr:col>
      <xdr:colOff>127000</xdr:colOff>
      <xdr:row>57</xdr:row>
      <xdr:rowOff>45085</xdr:rowOff>
    </xdr:to>
    <xdr:cxnSp macro="">
      <xdr:nvCxnSpPr>
        <xdr:cNvPr id="578" name="直線コネクタ 577"/>
        <xdr:cNvCxnSpPr/>
      </xdr:nvCxnSpPr>
      <xdr:spPr>
        <a:xfrm flipV="1">
          <a:off x="15172690" y="9011920"/>
          <a:ext cx="822960" cy="450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136525</xdr:rowOff>
    </xdr:from>
    <xdr:ext cx="534035" cy="259080"/>
    <xdr:sp macro="" textlink="">
      <xdr:nvSpPr>
        <xdr:cNvPr id="579" name="教育費平均値テキスト"/>
        <xdr:cNvSpPr txBox="1"/>
      </xdr:nvSpPr>
      <xdr:spPr>
        <a:xfrm>
          <a:off x="16046450" y="922337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158115</xdr:rowOff>
    </xdr:from>
    <xdr:to xmlns:xdr="http://schemas.openxmlformats.org/drawingml/2006/spreadsheetDrawing">
      <xdr:col>85</xdr:col>
      <xdr:colOff>177800</xdr:colOff>
      <xdr:row>56</xdr:row>
      <xdr:rowOff>88265</xdr:rowOff>
    </xdr:to>
    <xdr:sp macro="" textlink="">
      <xdr:nvSpPr>
        <xdr:cNvPr id="580" name="フローチャート: 判断 579"/>
        <xdr:cNvSpPr/>
      </xdr:nvSpPr>
      <xdr:spPr>
        <a:xfrm>
          <a:off x="15944850" y="92449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70485</xdr:rowOff>
    </xdr:from>
    <xdr:to xmlns:xdr="http://schemas.openxmlformats.org/drawingml/2006/spreadsheetDrawing">
      <xdr:col>81</xdr:col>
      <xdr:colOff>50800</xdr:colOff>
      <xdr:row>57</xdr:row>
      <xdr:rowOff>45085</xdr:rowOff>
    </xdr:to>
    <xdr:cxnSp macro="">
      <xdr:nvCxnSpPr>
        <xdr:cNvPr id="581" name="直線コネクタ 580"/>
        <xdr:cNvCxnSpPr/>
      </xdr:nvCxnSpPr>
      <xdr:spPr>
        <a:xfrm>
          <a:off x="14302740" y="9322435"/>
          <a:ext cx="86995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54610</xdr:rowOff>
    </xdr:from>
    <xdr:to xmlns:xdr="http://schemas.openxmlformats.org/drawingml/2006/spreadsheetDrawing">
      <xdr:col>81</xdr:col>
      <xdr:colOff>101600</xdr:colOff>
      <xdr:row>56</xdr:row>
      <xdr:rowOff>156210</xdr:rowOff>
    </xdr:to>
    <xdr:sp macro="" textlink="">
      <xdr:nvSpPr>
        <xdr:cNvPr id="582" name="フローチャート: 判断 581"/>
        <xdr:cNvSpPr/>
      </xdr:nvSpPr>
      <xdr:spPr>
        <a:xfrm>
          <a:off x="15121890" y="930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1270</xdr:rowOff>
    </xdr:from>
    <xdr:ext cx="534035" cy="259080"/>
    <xdr:sp macro="" textlink="">
      <xdr:nvSpPr>
        <xdr:cNvPr id="583" name="テキスト ボックス 582"/>
        <xdr:cNvSpPr txBox="1"/>
      </xdr:nvSpPr>
      <xdr:spPr>
        <a:xfrm>
          <a:off x="14912975" y="9088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76200</xdr:rowOff>
    </xdr:from>
    <xdr:to xmlns:xdr="http://schemas.openxmlformats.org/drawingml/2006/spreadsheetDrawing">
      <xdr:col>76</xdr:col>
      <xdr:colOff>114300</xdr:colOff>
      <xdr:row>56</xdr:row>
      <xdr:rowOff>70485</xdr:rowOff>
    </xdr:to>
    <xdr:cxnSp macro="">
      <xdr:nvCxnSpPr>
        <xdr:cNvPr id="584" name="直線コネクタ 583"/>
        <xdr:cNvCxnSpPr/>
      </xdr:nvCxnSpPr>
      <xdr:spPr>
        <a:xfrm>
          <a:off x="13432790" y="9163050"/>
          <a:ext cx="86995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146685</xdr:rowOff>
    </xdr:from>
    <xdr:to xmlns:xdr="http://schemas.openxmlformats.org/drawingml/2006/spreadsheetDrawing">
      <xdr:col>76</xdr:col>
      <xdr:colOff>165100</xdr:colOff>
      <xdr:row>57</xdr:row>
      <xdr:rowOff>76835</xdr:rowOff>
    </xdr:to>
    <xdr:sp macro="" textlink="">
      <xdr:nvSpPr>
        <xdr:cNvPr id="585" name="フローチャート: 判断 584"/>
        <xdr:cNvSpPr/>
      </xdr:nvSpPr>
      <xdr:spPr>
        <a:xfrm>
          <a:off x="14251940" y="93986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67945</xdr:rowOff>
    </xdr:from>
    <xdr:ext cx="534035" cy="259080"/>
    <xdr:sp macro="" textlink="">
      <xdr:nvSpPr>
        <xdr:cNvPr id="586" name="テキスト ボックス 585"/>
        <xdr:cNvSpPr txBox="1"/>
      </xdr:nvSpPr>
      <xdr:spPr>
        <a:xfrm>
          <a:off x="14039215" y="9484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76200</xdr:rowOff>
    </xdr:from>
    <xdr:to xmlns:xdr="http://schemas.openxmlformats.org/drawingml/2006/spreadsheetDrawing">
      <xdr:col>71</xdr:col>
      <xdr:colOff>177800</xdr:colOff>
      <xdr:row>56</xdr:row>
      <xdr:rowOff>165100</xdr:rowOff>
    </xdr:to>
    <xdr:cxnSp macro="">
      <xdr:nvCxnSpPr>
        <xdr:cNvPr id="587" name="直線コネクタ 586"/>
        <xdr:cNvCxnSpPr/>
      </xdr:nvCxnSpPr>
      <xdr:spPr>
        <a:xfrm flipV="1">
          <a:off x="12559030" y="9163050"/>
          <a:ext cx="87376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13335</xdr:rowOff>
    </xdr:from>
    <xdr:to xmlns:xdr="http://schemas.openxmlformats.org/drawingml/2006/spreadsheetDrawing">
      <xdr:col>72</xdr:col>
      <xdr:colOff>38100</xdr:colOff>
      <xdr:row>57</xdr:row>
      <xdr:rowOff>114935</xdr:rowOff>
    </xdr:to>
    <xdr:sp macro="" textlink="">
      <xdr:nvSpPr>
        <xdr:cNvPr id="588" name="フローチャート: 判断 587"/>
        <xdr:cNvSpPr/>
      </xdr:nvSpPr>
      <xdr:spPr>
        <a:xfrm>
          <a:off x="13381990" y="94303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106045</xdr:rowOff>
    </xdr:from>
    <xdr:ext cx="534035" cy="259080"/>
    <xdr:sp macro="" textlink="">
      <xdr:nvSpPr>
        <xdr:cNvPr id="589" name="テキスト ボックス 588"/>
        <xdr:cNvSpPr txBox="1"/>
      </xdr:nvSpPr>
      <xdr:spPr>
        <a:xfrm>
          <a:off x="13169265" y="9523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160655</xdr:rowOff>
    </xdr:from>
    <xdr:to xmlns:xdr="http://schemas.openxmlformats.org/drawingml/2006/spreadsheetDrawing">
      <xdr:col>67</xdr:col>
      <xdr:colOff>101600</xdr:colOff>
      <xdr:row>57</xdr:row>
      <xdr:rowOff>90805</xdr:rowOff>
    </xdr:to>
    <xdr:sp macro="" textlink="">
      <xdr:nvSpPr>
        <xdr:cNvPr id="590" name="フローチャート: 判断 589"/>
        <xdr:cNvSpPr/>
      </xdr:nvSpPr>
      <xdr:spPr>
        <a:xfrm>
          <a:off x="12508230" y="9412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81915</xdr:rowOff>
    </xdr:from>
    <xdr:ext cx="534035" cy="259080"/>
    <xdr:sp macro="" textlink="">
      <xdr:nvSpPr>
        <xdr:cNvPr id="591" name="テキスト ボックス 590"/>
        <xdr:cNvSpPr txBox="1"/>
      </xdr:nvSpPr>
      <xdr:spPr>
        <a:xfrm>
          <a:off x="12299315" y="9498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2" name="テキスト ボックス 591"/>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3" name="テキスト ボックス 592"/>
        <xdr:cNvSpPr txBox="1"/>
      </xdr:nvSpPr>
      <xdr:spPr>
        <a:xfrm>
          <a:off x="149860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94" name="テキスト ボックス 593"/>
        <xdr:cNvSpPr txBox="1"/>
      </xdr:nvSpPr>
      <xdr:spPr>
        <a:xfrm>
          <a:off x="141160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1365" cy="259080"/>
    <xdr:sp macro="" textlink="">
      <xdr:nvSpPr>
        <xdr:cNvPr id="595" name="テキスト ボックス 594"/>
        <xdr:cNvSpPr txBox="1"/>
      </xdr:nvSpPr>
      <xdr:spPr>
        <a:xfrm>
          <a:off x="132461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6" name="テキスト ボックス 595"/>
        <xdr:cNvSpPr txBox="1"/>
      </xdr:nvSpPr>
      <xdr:spPr>
        <a:xfrm>
          <a:off x="123723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39370</xdr:rowOff>
    </xdr:from>
    <xdr:to xmlns:xdr="http://schemas.openxmlformats.org/drawingml/2006/spreadsheetDrawing">
      <xdr:col>85</xdr:col>
      <xdr:colOff>177800</xdr:colOff>
      <xdr:row>54</xdr:row>
      <xdr:rowOff>140970</xdr:rowOff>
    </xdr:to>
    <xdr:sp macro="" textlink="">
      <xdr:nvSpPr>
        <xdr:cNvPr id="597" name="楕円 596"/>
        <xdr:cNvSpPr/>
      </xdr:nvSpPr>
      <xdr:spPr>
        <a:xfrm>
          <a:off x="15944850" y="896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62230</xdr:rowOff>
    </xdr:from>
    <xdr:ext cx="534035" cy="258445"/>
    <xdr:sp macro="" textlink="">
      <xdr:nvSpPr>
        <xdr:cNvPr id="598" name="教育費該当値テキスト"/>
        <xdr:cNvSpPr txBox="1"/>
      </xdr:nvSpPr>
      <xdr:spPr>
        <a:xfrm>
          <a:off x="16046450" y="8818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165100</xdr:rowOff>
    </xdr:from>
    <xdr:to xmlns:xdr="http://schemas.openxmlformats.org/drawingml/2006/spreadsheetDrawing">
      <xdr:col>81</xdr:col>
      <xdr:colOff>101600</xdr:colOff>
      <xdr:row>57</xdr:row>
      <xdr:rowOff>95885</xdr:rowOff>
    </xdr:to>
    <xdr:sp macro="" textlink="">
      <xdr:nvSpPr>
        <xdr:cNvPr id="599" name="楕円 598"/>
        <xdr:cNvSpPr/>
      </xdr:nvSpPr>
      <xdr:spPr>
        <a:xfrm>
          <a:off x="15121890" y="94170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86995</xdr:rowOff>
    </xdr:from>
    <xdr:ext cx="534035" cy="258445"/>
    <xdr:sp macro="" textlink="">
      <xdr:nvSpPr>
        <xdr:cNvPr id="600" name="テキスト ボックス 599"/>
        <xdr:cNvSpPr txBox="1"/>
      </xdr:nvSpPr>
      <xdr:spPr>
        <a:xfrm>
          <a:off x="14912975" y="9504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19685</xdr:rowOff>
    </xdr:from>
    <xdr:to xmlns:xdr="http://schemas.openxmlformats.org/drawingml/2006/spreadsheetDrawing">
      <xdr:col>76</xdr:col>
      <xdr:colOff>165100</xdr:colOff>
      <xdr:row>56</xdr:row>
      <xdr:rowOff>121285</xdr:rowOff>
    </xdr:to>
    <xdr:sp macro="" textlink="">
      <xdr:nvSpPr>
        <xdr:cNvPr id="601" name="楕円 600"/>
        <xdr:cNvSpPr/>
      </xdr:nvSpPr>
      <xdr:spPr>
        <a:xfrm>
          <a:off x="14251940" y="92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137795</xdr:rowOff>
    </xdr:from>
    <xdr:ext cx="534035" cy="259080"/>
    <xdr:sp macro="" textlink="">
      <xdr:nvSpPr>
        <xdr:cNvPr id="602" name="テキスト ボックス 601"/>
        <xdr:cNvSpPr txBox="1"/>
      </xdr:nvSpPr>
      <xdr:spPr>
        <a:xfrm>
          <a:off x="14039215" y="9059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25400</xdr:rowOff>
    </xdr:from>
    <xdr:to xmlns:xdr="http://schemas.openxmlformats.org/drawingml/2006/spreadsheetDrawing">
      <xdr:col>72</xdr:col>
      <xdr:colOff>38100</xdr:colOff>
      <xdr:row>55</xdr:row>
      <xdr:rowOff>127000</xdr:rowOff>
    </xdr:to>
    <xdr:sp macro="" textlink="">
      <xdr:nvSpPr>
        <xdr:cNvPr id="603" name="楕円 602"/>
        <xdr:cNvSpPr/>
      </xdr:nvSpPr>
      <xdr:spPr>
        <a:xfrm>
          <a:off x="13381990" y="91122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143510</xdr:rowOff>
    </xdr:from>
    <xdr:ext cx="534035" cy="259080"/>
    <xdr:sp macro="" textlink="">
      <xdr:nvSpPr>
        <xdr:cNvPr id="604" name="テキスト ボックス 603"/>
        <xdr:cNvSpPr txBox="1"/>
      </xdr:nvSpPr>
      <xdr:spPr>
        <a:xfrm>
          <a:off x="13169265" y="8900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116205</xdr:rowOff>
    </xdr:from>
    <xdr:to xmlns:xdr="http://schemas.openxmlformats.org/drawingml/2006/spreadsheetDrawing">
      <xdr:col>67</xdr:col>
      <xdr:colOff>101600</xdr:colOff>
      <xdr:row>57</xdr:row>
      <xdr:rowOff>46355</xdr:rowOff>
    </xdr:to>
    <xdr:sp macro="" textlink="">
      <xdr:nvSpPr>
        <xdr:cNvPr id="605" name="楕円 604"/>
        <xdr:cNvSpPr/>
      </xdr:nvSpPr>
      <xdr:spPr>
        <a:xfrm>
          <a:off x="12508230" y="93681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62865</xdr:rowOff>
    </xdr:from>
    <xdr:ext cx="534035" cy="258445"/>
    <xdr:sp macro="" textlink="">
      <xdr:nvSpPr>
        <xdr:cNvPr id="606" name="テキスト ボックス 605"/>
        <xdr:cNvSpPr txBox="1"/>
      </xdr:nvSpPr>
      <xdr:spPr>
        <a:xfrm>
          <a:off x="12299315" y="9149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7" name="正方形/長方形 606"/>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8" name="正方形/長方形 607"/>
        <xdr:cNvSpPr/>
      </xdr:nvSpPr>
      <xdr:spPr>
        <a:xfrm>
          <a:off x="123215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9" name="正方形/長方形 608"/>
        <xdr:cNvSpPr/>
      </xdr:nvSpPr>
      <xdr:spPr>
        <a:xfrm>
          <a:off x="123215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0" name="正方形/長方形 609"/>
        <xdr:cNvSpPr/>
      </xdr:nvSpPr>
      <xdr:spPr>
        <a:xfrm>
          <a:off x="1331849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1" name="正方形/長方形 610"/>
        <xdr:cNvSpPr/>
      </xdr:nvSpPr>
      <xdr:spPr>
        <a:xfrm>
          <a:off x="1331849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2" name="正方形/長方形 611"/>
        <xdr:cNvSpPr/>
      </xdr:nvSpPr>
      <xdr:spPr>
        <a:xfrm>
          <a:off x="144386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3" name="正方形/長方形 612"/>
        <xdr:cNvSpPr/>
      </xdr:nvSpPr>
      <xdr:spPr>
        <a:xfrm>
          <a:off x="144386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14" name="正方形/長方形 613"/>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615" name="テキスト ボックス 614"/>
        <xdr:cNvSpPr txBox="1"/>
      </xdr:nvSpPr>
      <xdr:spPr>
        <a:xfrm>
          <a:off x="1216025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83185</xdr:rowOff>
    </xdr:from>
    <xdr:to xmlns:xdr="http://schemas.openxmlformats.org/drawingml/2006/spreadsheetDrawing">
      <xdr:col>89</xdr:col>
      <xdr:colOff>177800</xdr:colOff>
      <xdr:row>81</xdr:row>
      <xdr:rowOff>83185</xdr:rowOff>
    </xdr:to>
    <xdr:cxnSp macro="">
      <xdr:nvCxnSpPr>
        <xdr:cNvPr id="616" name="直線コネクタ 615"/>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7" name="直線コネクタ 616"/>
        <xdr:cNvCxnSpPr/>
      </xdr:nvCxnSpPr>
      <xdr:spPr>
        <a:xfrm>
          <a:off x="12198350" y="13148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920" cy="258445"/>
    <xdr:sp macro="" textlink="">
      <xdr:nvSpPr>
        <xdr:cNvPr id="618" name="テキスト ボックス 617"/>
        <xdr:cNvSpPr txBox="1"/>
      </xdr:nvSpPr>
      <xdr:spPr>
        <a:xfrm>
          <a:off x="11953240" y="13012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9" name="直線コネクタ 618"/>
        <xdr:cNvCxnSpPr/>
      </xdr:nvCxnSpPr>
      <xdr:spPr>
        <a:xfrm>
          <a:off x="12198350" y="12833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0860" cy="259080"/>
    <xdr:sp macro="" textlink="">
      <xdr:nvSpPr>
        <xdr:cNvPr id="620" name="テキスト ボックス 619"/>
        <xdr:cNvSpPr txBox="1"/>
      </xdr:nvSpPr>
      <xdr:spPr>
        <a:xfrm>
          <a:off x="11678285" y="12698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131445</xdr:rowOff>
    </xdr:from>
    <xdr:to xmlns:xdr="http://schemas.openxmlformats.org/drawingml/2006/spreadsheetDrawing">
      <xdr:col>89</xdr:col>
      <xdr:colOff>177800</xdr:colOff>
      <xdr:row>75</xdr:row>
      <xdr:rowOff>131445</xdr:rowOff>
    </xdr:to>
    <xdr:cxnSp macro="">
      <xdr:nvCxnSpPr>
        <xdr:cNvPr id="621" name="直線コネクタ 620"/>
        <xdr:cNvCxnSpPr/>
      </xdr:nvCxnSpPr>
      <xdr:spPr>
        <a:xfrm>
          <a:off x="12198350" y="12520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0860" cy="258445"/>
    <xdr:sp macro="" textlink="">
      <xdr:nvSpPr>
        <xdr:cNvPr id="622" name="テキスト ボックス 621"/>
        <xdr:cNvSpPr txBox="1"/>
      </xdr:nvSpPr>
      <xdr:spPr>
        <a:xfrm>
          <a:off x="11678285" y="12384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3" name="直線コネクタ 622"/>
        <xdr:cNvCxnSpPr/>
      </xdr:nvCxnSpPr>
      <xdr:spPr>
        <a:xfrm>
          <a:off x="12198350" y="12206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5715</xdr:rowOff>
    </xdr:from>
    <xdr:ext cx="530860" cy="259080"/>
    <xdr:sp macro="" textlink="">
      <xdr:nvSpPr>
        <xdr:cNvPr id="624" name="テキスト ボックス 623"/>
        <xdr:cNvSpPr txBox="1"/>
      </xdr:nvSpPr>
      <xdr:spPr>
        <a:xfrm>
          <a:off x="11678285" y="12064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5" name="直線コネクタ 624"/>
        <xdr:cNvCxnSpPr/>
      </xdr:nvCxnSpPr>
      <xdr:spPr>
        <a:xfrm>
          <a:off x="12198350" y="11892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0860" cy="259080"/>
    <xdr:sp macro="" textlink="">
      <xdr:nvSpPr>
        <xdr:cNvPr id="626" name="テキスト ボックス 625"/>
        <xdr:cNvSpPr txBox="1"/>
      </xdr:nvSpPr>
      <xdr:spPr>
        <a:xfrm>
          <a:off x="11678285" y="11750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7" name="直線コネクタ 626"/>
        <xdr:cNvCxnSpPr/>
      </xdr:nvCxnSpPr>
      <xdr:spPr>
        <a:xfrm>
          <a:off x="12198350" y="11572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5630" cy="259080"/>
    <xdr:sp macro="" textlink="">
      <xdr:nvSpPr>
        <xdr:cNvPr id="628" name="テキスト ボックス 627"/>
        <xdr:cNvSpPr txBox="1"/>
      </xdr:nvSpPr>
      <xdr:spPr>
        <a:xfrm>
          <a:off x="11614150" y="11436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9" name="直線コネクタ 628"/>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30" name="テキスト ボックス 629"/>
        <xdr:cNvSpPr txBox="1"/>
      </xdr:nvSpPr>
      <xdr:spPr>
        <a:xfrm>
          <a:off x="11614150" y="11122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31" name="災害復旧費グラフ枠"/>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45085</xdr:rowOff>
    </xdr:from>
    <xdr:to xmlns:xdr="http://schemas.openxmlformats.org/drawingml/2006/spreadsheetDrawing">
      <xdr:col>85</xdr:col>
      <xdr:colOff>126365</xdr:colOff>
      <xdr:row>79</xdr:row>
      <xdr:rowOff>99060</xdr:rowOff>
    </xdr:to>
    <xdr:cxnSp macro="">
      <xdr:nvCxnSpPr>
        <xdr:cNvPr id="632" name="直線コネクタ 631"/>
        <xdr:cNvCxnSpPr/>
      </xdr:nvCxnSpPr>
      <xdr:spPr>
        <a:xfrm flipV="1">
          <a:off x="15993745" y="11773535"/>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8920" cy="259080"/>
    <xdr:sp macro="" textlink="">
      <xdr:nvSpPr>
        <xdr:cNvPr id="633" name="災害復旧費最小値テキスト"/>
        <xdr:cNvSpPr txBox="1"/>
      </xdr:nvSpPr>
      <xdr:spPr>
        <a:xfrm>
          <a:off x="16046450" y="131521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4" name="直線コネクタ 633"/>
        <xdr:cNvCxnSpPr/>
      </xdr:nvCxnSpPr>
      <xdr:spPr>
        <a:xfrm>
          <a:off x="15906750" y="131483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163195</xdr:rowOff>
    </xdr:from>
    <xdr:ext cx="534035" cy="258445"/>
    <xdr:sp macro="" textlink="">
      <xdr:nvSpPr>
        <xdr:cNvPr id="635" name="災害復旧費最大値テキスト"/>
        <xdr:cNvSpPr txBox="1"/>
      </xdr:nvSpPr>
      <xdr:spPr>
        <a:xfrm>
          <a:off x="16046450" y="11561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87,299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45085</xdr:rowOff>
    </xdr:from>
    <xdr:to xmlns:xdr="http://schemas.openxmlformats.org/drawingml/2006/spreadsheetDrawing">
      <xdr:col>86</xdr:col>
      <xdr:colOff>25400</xdr:colOff>
      <xdr:row>71</xdr:row>
      <xdr:rowOff>45085</xdr:rowOff>
    </xdr:to>
    <xdr:cxnSp macro="">
      <xdr:nvCxnSpPr>
        <xdr:cNvPr id="636" name="直線コネクタ 635"/>
        <xdr:cNvCxnSpPr/>
      </xdr:nvCxnSpPr>
      <xdr:spPr>
        <a:xfrm>
          <a:off x="15906750" y="117735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99060</xdr:rowOff>
    </xdr:from>
    <xdr:to xmlns:xdr="http://schemas.openxmlformats.org/drawingml/2006/spreadsheetDrawing">
      <xdr:col>85</xdr:col>
      <xdr:colOff>127000</xdr:colOff>
      <xdr:row>79</xdr:row>
      <xdr:rowOff>99060</xdr:rowOff>
    </xdr:to>
    <xdr:cxnSp macro="">
      <xdr:nvCxnSpPr>
        <xdr:cNvPr id="637" name="直線コネクタ 636"/>
        <xdr:cNvCxnSpPr/>
      </xdr:nvCxnSpPr>
      <xdr:spPr>
        <a:xfrm>
          <a:off x="15172690" y="1314831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125730</xdr:rowOff>
    </xdr:from>
    <xdr:ext cx="469265" cy="258445"/>
    <xdr:sp macro="" textlink="">
      <xdr:nvSpPr>
        <xdr:cNvPr id="638" name="災害復旧費平均値テキスト"/>
        <xdr:cNvSpPr txBox="1"/>
      </xdr:nvSpPr>
      <xdr:spPr>
        <a:xfrm>
          <a:off x="16046450" y="1284478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102870</xdr:rowOff>
    </xdr:from>
    <xdr:to xmlns:xdr="http://schemas.openxmlformats.org/drawingml/2006/spreadsheetDrawing">
      <xdr:col>85</xdr:col>
      <xdr:colOff>177800</xdr:colOff>
      <xdr:row>79</xdr:row>
      <xdr:rowOff>33020</xdr:rowOff>
    </xdr:to>
    <xdr:sp macro="" textlink="">
      <xdr:nvSpPr>
        <xdr:cNvPr id="639" name="フローチャート: 判断 638"/>
        <xdr:cNvSpPr/>
      </xdr:nvSpPr>
      <xdr:spPr>
        <a:xfrm>
          <a:off x="15944850" y="12987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99060</xdr:rowOff>
    </xdr:from>
    <xdr:to xmlns:xdr="http://schemas.openxmlformats.org/drawingml/2006/spreadsheetDrawing">
      <xdr:col>81</xdr:col>
      <xdr:colOff>50800</xdr:colOff>
      <xdr:row>79</xdr:row>
      <xdr:rowOff>99060</xdr:rowOff>
    </xdr:to>
    <xdr:cxnSp macro="">
      <xdr:nvCxnSpPr>
        <xdr:cNvPr id="640" name="直線コネクタ 639"/>
        <xdr:cNvCxnSpPr/>
      </xdr:nvCxnSpPr>
      <xdr:spPr>
        <a:xfrm>
          <a:off x="14302740" y="1314831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71755</xdr:rowOff>
    </xdr:from>
    <xdr:to xmlns:xdr="http://schemas.openxmlformats.org/drawingml/2006/spreadsheetDrawing">
      <xdr:col>81</xdr:col>
      <xdr:colOff>101600</xdr:colOff>
      <xdr:row>79</xdr:row>
      <xdr:rowOff>1905</xdr:rowOff>
    </xdr:to>
    <xdr:sp macro="" textlink="">
      <xdr:nvSpPr>
        <xdr:cNvPr id="641" name="フローチャート: 判断 640"/>
        <xdr:cNvSpPr/>
      </xdr:nvSpPr>
      <xdr:spPr>
        <a:xfrm>
          <a:off x="15121890" y="12955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18415</xdr:rowOff>
    </xdr:from>
    <xdr:ext cx="469900" cy="258445"/>
    <xdr:sp macro="" textlink="">
      <xdr:nvSpPr>
        <xdr:cNvPr id="642" name="テキスト ボックス 641"/>
        <xdr:cNvSpPr txBox="1"/>
      </xdr:nvSpPr>
      <xdr:spPr>
        <a:xfrm>
          <a:off x="14941550" y="127374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99060</xdr:rowOff>
    </xdr:from>
    <xdr:to xmlns:xdr="http://schemas.openxmlformats.org/drawingml/2006/spreadsheetDrawing">
      <xdr:col>76</xdr:col>
      <xdr:colOff>114300</xdr:colOff>
      <xdr:row>79</xdr:row>
      <xdr:rowOff>99060</xdr:rowOff>
    </xdr:to>
    <xdr:cxnSp macro="">
      <xdr:nvCxnSpPr>
        <xdr:cNvPr id="643" name="直線コネクタ 642"/>
        <xdr:cNvCxnSpPr/>
      </xdr:nvCxnSpPr>
      <xdr:spPr>
        <a:xfrm>
          <a:off x="13432790" y="1314831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95885</xdr:rowOff>
    </xdr:from>
    <xdr:to xmlns:xdr="http://schemas.openxmlformats.org/drawingml/2006/spreadsheetDrawing">
      <xdr:col>76</xdr:col>
      <xdr:colOff>165100</xdr:colOff>
      <xdr:row>79</xdr:row>
      <xdr:rowOff>26035</xdr:rowOff>
    </xdr:to>
    <xdr:sp macro="" textlink="">
      <xdr:nvSpPr>
        <xdr:cNvPr id="644" name="フローチャート: 判断 643"/>
        <xdr:cNvSpPr/>
      </xdr:nvSpPr>
      <xdr:spPr>
        <a:xfrm>
          <a:off x="14251940" y="129800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42545</xdr:rowOff>
    </xdr:from>
    <xdr:ext cx="469900" cy="259080"/>
    <xdr:sp macro="" textlink="">
      <xdr:nvSpPr>
        <xdr:cNvPr id="645" name="テキスト ボックス 644"/>
        <xdr:cNvSpPr txBox="1"/>
      </xdr:nvSpPr>
      <xdr:spPr>
        <a:xfrm>
          <a:off x="14071600" y="12761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99060</xdr:rowOff>
    </xdr:from>
    <xdr:to xmlns:xdr="http://schemas.openxmlformats.org/drawingml/2006/spreadsheetDrawing">
      <xdr:col>71</xdr:col>
      <xdr:colOff>177800</xdr:colOff>
      <xdr:row>79</xdr:row>
      <xdr:rowOff>99060</xdr:rowOff>
    </xdr:to>
    <xdr:cxnSp macro="">
      <xdr:nvCxnSpPr>
        <xdr:cNvPr id="646" name="直線コネクタ 645"/>
        <xdr:cNvCxnSpPr/>
      </xdr:nvCxnSpPr>
      <xdr:spPr>
        <a:xfrm>
          <a:off x="12559030" y="1314831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119380</xdr:rowOff>
    </xdr:from>
    <xdr:to xmlns:xdr="http://schemas.openxmlformats.org/drawingml/2006/spreadsheetDrawing">
      <xdr:col>72</xdr:col>
      <xdr:colOff>38100</xdr:colOff>
      <xdr:row>79</xdr:row>
      <xdr:rowOff>50165</xdr:rowOff>
    </xdr:to>
    <xdr:sp macro="" textlink="">
      <xdr:nvSpPr>
        <xdr:cNvPr id="647" name="フローチャート: 判断 646"/>
        <xdr:cNvSpPr/>
      </xdr:nvSpPr>
      <xdr:spPr>
        <a:xfrm>
          <a:off x="13381990" y="13003530"/>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66040</xdr:rowOff>
    </xdr:from>
    <xdr:ext cx="469900" cy="259080"/>
    <xdr:sp macro="" textlink="">
      <xdr:nvSpPr>
        <xdr:cNvPr id="648" name="テキスト ボックス 647"/>
        <xdr:cNvSpPr txBox="1"/>
      </xdr:nvSpPr>
      <xdr:spPr>
        <a:xfrm>
          <a:off x="13201650" y="12785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100330</xdr:rowOff>
    </xdr:from>
    <xdr:to xmlns:xdr="http://schemas.openxmlformats.org/drawingml/2006/spreadsheetDrawing">
      <xdr:col>67</xdr:col>
      <xdr:colOff>101600</xdr:colOff>
      <xdr:row>79</xdr:row>
      <xdr:rowOff>30480</xdr:rowOff>
    </xdr:to>
    <xdr:sp macro="" textlink="">
      <xdr:nvSpPr>
        <xdr:cNvPr id="649" name="フローチャート: 判断 648"/>
        <xdr:cNvSpPr/>
      </xdr:nvSpPr>
      <xdr:spPr>
        <a:xfrm>
          <a:off x="12508230" y="12984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46990</xdr:rowOff>
    </xdr:from>
    <xdr:ext cx="469900" cy="259080"/>
    <xdr:sp macro="" textlink="">
      <xdr:nvSpPr>
        <xdr:cNvPr id="650" name="テキスト ボックス 649"/>
        <xdr:cNvSpPr txBox="1"/>
      </xdr:nvSpPr>
      <xdr:spPr>
        <a:xfrm>
          <a:off x="12327890" y="12766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1" name="テキスト ボックス 650"/>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52" name="テキスト ボックス 651"/>
        <xdr:cNvSpPr txBox="1"/>
      </xdr:nvSpPr>
      <xdr:spPr>
        <a:xfrm>
          <a:off x="149860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53" name="テキスト ボックス 652"/>
        <xdr:cNvSpPr txBox="1"/>
      </xdr:nvSpPr>
      <xdr:spPr>
        <a:xfrm>
          <a:off x="141160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1365" cy="259080"/>
    <xdr:sp macro="" textlink="">
      <xdr:nvSpPr>
        <xdr:cNvPr id="654" name="テキスト ボックス 653"/>
        <xdr:cNvSpPr txBox="1"/>
      </xdr:nvSpPr>
      <xdr:spPr>
        <a:xfrm>
          <a:off x="132461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5" name="テキスト ボックス 654"/>
        <xdr:cNvSpPr txBox="1"/>
      </xdr:nvSpPr>
      <xdr:spPr>
        <a:xfrm>
          <a:off x="123723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48260</xdr:rowOff>
    </xdr:from>
    <xdr:to xmlns:xdr="http://schemas.openxmlformats.org/drawingml/2006/spreadsheetDrawing">
      <xdr:col>85</xdr:col>
      <xdr:colOff>177800</xdr:colOff>
      <xdr:row>79</xdr:row>
      <xdr:rowOff>149860</xdr:rowOff>
    </xdr:to>
    <xdr:sp macro="" textlink="">
      <xdr:nvSpPr>
        <xdr:cNvPr id="656" name="楕円 655"/>
        <xdr:cNvSpPr/>
      </xdr:nvSpPr>
      <xdr:spPr>
        <a:xfrm>
          <a:off x="1594485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134620</xdr:rowOff>
    </xdr:from>
    <xdr:ext cx="248920" cy="259080"/>
    <xdr:sp macro="" textlink="">
      <xdr:nvSpPr>
        <xdr:cNvPr id="657" name="災害復旧費該当値テキスト"/>
        <xdr:cNvSpPr txBox="1"/>
      </xdr:nvSpPr>
      <xdr:spPr>
        <a:xfrm>
          <a:off x="16046450" y="130187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48260</xdr:rowOff>
    </xdr:from>
    <xdr:to xmlns:xdr="http://schemas.openxmlformats.org/drawingml/2006/spreadsheetDrawing">
      <xdr:col>81</xdr:col>
      <xdr:colOff>101600</xdr:colOff>
      <xdr:row>79</xdr:row>
      <xdr:rowOff>149860</xdr:rowOff>
    </xdr:to>
    <xdr:sp macro="" textlink="">
      <xdr:nvSpPr>
        <xdr:cNvPr id="658" name="楕円 657"/>
        <xdr:cNvSpPr/>
      </xdr:nvSpPr>
      <xdr:spPr>
        <a:xfrm>
          <a:off x="1512189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140970</xdr:rowOff>
    </xdr:from>
    <xdr:ext cx="248920" cy="259080"/>
    <xdr:sp macro="" textlink="">
      <xdr:nvSpPr>
        <xdr:cNvPr id="659" name="テキスト ボックス 658"/>
        <xdr:cNvSpPr txBox="1"/>
      </xdr:nvSpPr>
      <xdr:spPr>
        <a:xfrm>
          <a:off x="15052040" y="131902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48260</xdr:rowOff>
    </xdr:from>
    <xdr:to xmlns:xdr="http://schemas.openxmlformats.org/drawingml/2006/spreadsheetDrawing">
      <xdr:col>76</xdr:col>
      <xdr:colOff>165100</xdr:colOff>
      <xdr:row>79</xdr:row>
      <xdr:rowOff>149860</xdr:rowOff>
    </xdr:to>
    <xdr:sp macro="" textlink="">
      <xdr:nvSpPr>
        <xdr:cNvPr id="660" name="楕円 659"/>
        <xdr:cNvSpPr/>
      </xdr:nvSpPr>
      <xdr:spPr>
        <a:xfrm>
          <a:off x="1425194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140970</xdr:rowOff>
    </xdr:from>
    <xdr:ext cx="248920" cy="259080"/>
    <xdr:sp macro="" textlink="">
      <xdr:nvSpPr>
        <xdr:cNvPr id="661" name="テキスト ボックス 660"/>
        <xdr:cNvSpPr txBox="1"/>
      </xdr:nvSpPr>
      <xdr:spPr>
        <a:xfrm>
          <a:off x="14182090" y="131902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48260</xdr:rowOff>
    </xdr:from>
    <xdr:to xmlns:xdr="http://schemas.openxmlformats.org/drawingml/2006/spreadsheetDrawing">
      <xdr:col>72</xdr:col>
      <xdr:colOff>38100</xdr:colOff>
      <xdr:row>79</xdr:row>
      <xdr:rowOff>149860</xdr:rowOff>
    </xdr:to>
    <xdr:sp macro="" textlink="">
      <xdr:nvSpPr>
        <xdr:cNvPr id="662" name="楕円 661"/>
        <xdr:cNvSpPr/>
      </xdr:nvSpPr>
      <xdr:spPr>
        <a:xfrm>
          <a:off x="13381990" y="130975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140970</xdr:rowOff>
    </xdr:from>
    <xdr:ext cx="248920" cy="259080"/>
    <xdr:sp macro="" textlink="">
      <xdr:nvSpPr>
        <xdr:cNvPr id="663" name="テキスト ボックス 662"/>
        <xdr:cNvSpPr txBox="1"/>
      </xdr:nvSpPr>
      <xdr:spPr>
        <a:xfrm>
          <a:off x="13308330" y="131902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48260</xdr:rowOff>
    </xdr:from>
    <xdr:to xmlns:xdr="http://schemas.openxmlformats.org/drawingml/2006/spreadsheetDrawing">
      <xdr:col>67</xdr:col>
      <xdr:colOff>101600</xdr:colOff>
      <xdr:row>79</xdr:row>
      <xdr:rowOff>149860</xdr:rowOff>
    </xdr:to>
    <xdr:sp macro="" textlink="">
      <xdr:nvSpPr>
        <xdr:cNvPr id="664" name="楕円 663"/>
        <xdr:cNvSpPr/>
      </xdr:nvSpPr>
      <xdr:spPr>
        <a:xfrm>
          <a:off x="1250823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140970</xdr:rowOff>
    </xdr:from>
    <xdr:ext cx="248920" cy="259080"/>
    <xdr:sp macro="" textlink="">
      <xdr:nvSpPr>
        <xdr:cNvPr id="665" name="テキスト ボックス 664"/>
        <xdr:cNvSpPr txBox="1"/>
      </xdr:nvSpPr>
      <xdr:spPr>
        <a:xfrm>
          <a:off x="12438380" y="131902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6" name="正方形/長方形 665"/>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7" name="正方形/長方形 666"/>
        <xdr:cNvSpPr/>
      </xdr:nvSpPr>
      <xdr:spPr>
        <a:xfrm>
          <a:off x="123215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8" name="正方形/長方形 667"/>
        <xdr:cNvSpPr/>
      </xdr:nvSpPr>
      <xdr:spPr>
        <a:xfrm>
          <a:off x="123215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9" name="正方形/長方形 668"/>
        <xdr:cNvSpPr/>
      </xdr:nvSpPr>
      <xdr:spPr>
        <a:xfrm>
          <a:off x="1331849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0" name="正方形/長方形 669"/>
        <xdr:cNvSpPr/>
      </xdr:nvSpPr>
      <xdr:spPr>
        <a:xfrm>
          <a:off x="1331849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1" name="正方形/長方形 670"/>
        <xdr:cNvSpPr/>
      </xdr:nvSpPr>
      <xdr:spPr>
        <a:xfrm>
          <a:off x="144386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2" name="正方形/長方形 671"/>
        <xdr:cNvSpPr/>
      </xdr:nvSpPr>
      <xdr:spPr>
        <a:xfrm>
          <a:off x="144386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正方形/長方形 672"/>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74" name="テキスト ボックス 673"/>
        <xdr:cNvSpPr txBox="1"/>
      </xdr:nvSpPr>
      <xdr:spPr>
        <a:xfrm>
          <a:off x="1216025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5" name="直線コネクタ 674"/>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6" name="直線コネクタ 675"/>
        <xdr:cNvCxnSpPr/>
      </xdr:nvCxnSpPr>
      <xdr:spPr>
        <a:xfrm>
          <a:off x="12198350" y="16501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920" cy="259080"/>
    <xdr:sp macro="" textlink="">
      <xdr:nvSpPr>
        <xdr:cNvPr id="677" name="テキスト ボックス 676"/>
        <xdr:cNvSpPr txBox="1"/>
      </xdr:nvSpPr>
      <xdr:spPr>
        <a:xfrm>
          <a:off x="11953240" y="163588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8" name="直線コネクタ 677"/>
        <xdr:cNvCxnSpPr/>
      </xdr:nvCxnSpPr>
      <xdr:spPr>
        <a:xfrm>
          <a:off x="12198350" y="161740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0860" cy="258445"/>
    <xdr:sp macro="" textlink="">
      <xdr:nvSpPr>
        <xdr:cNvPr id="679" name="テキスト ボックス 678"/>
        <xdr:cNvSpPr txBox="1"/>
      </xdr:nvSpPr>
      <xdr:spPr>
        <a:xfrm>
          <a:off x="11678285" y="160318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0" name="直線コネクタ 679"/>
        <xdr:cNvCxnSpPr/>
      </xdr:nvCxnSpPr>
      <xdr:spPr>
        <a:xfrm>
          <a:off x="12198350" y="158483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0860" cy="259080"/>
    <xdr:sp macro="" textlink="">
      <xdr:nvSpPr>
        <xdr:cNvPr id="681" name="テキスト ボックス 680"/>
        <xdr:cNvSpPr txBox="1"/>
      </xdr:nvSpPr>
      <xdr:spPr>
        <a:xfrm>
          <a:off x="11678285" y="157054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2" name="直線コネクタ 681"/>
        <xdr:cNvCxnSpPr/>
      </xdr:nvCxnSpPr>
      <xdr:spPr>
        <a:xfrm>
          <a:off x="12198350" y="15521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0860" cy="258445"/>
    <xdr:sp macro="" textlink="">
      <xdr:nvSpPr>
        <xdr:cNvPr id="683" name="テキスト ボックス 682"/>
        <xdr:cNvSpPr txBox="1"/>
      </xdr:nvSpPr>
      <xdr:spPr>
        <a:xfrm>
          <a:off x="11678285" y="15379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4" name="直線コネクタ 683"/>
        <xdr:cNvCxnSpPr/>
      </xdr:nvCxnSpPr>
      <xdr:spPr>
        <a:xfrm>
          <a:off x="12198350" y="15194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5630" cy="258445"/>
    <xdr:sp macro="" textlink="">
      <xdr:nvSpPr>
        <xdr:cNvPr id="685" name="テキスト ボックス 684"/>
        <xdr:cNvSpPr txBox="1"/>
      </xdr:nvSpPr>
      <xdr:spPr>
        <a:xfrm>
          <a:off x="11614150" y="15052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6" name="直線コネクタ 685"/>
        <xdr:cNvCxnSpPr/>
      </xdr:nvCxnSpPr>
      <xdr:spPr>
        <a:xfrm>
          <a:off x="12198350" y="14874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5630" cy="259080"/>
    <xdr:sp macro="" textlink="">
      <xdr:nvSpPr>
        <xdr:cNvPr id="687" name="テキスト ボックス 686"/>
        <xdr:cNvSpPr txBox="1"/>
      </xdr:nvSpPr>
      <xdr:spPr>
        <a:xfrm>
          <a:off x="11614150" y="14738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8" name="直線コネクタ 687"/>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89" name="テキスト ボックス 688"/>
        <xdr:cNvSpPr txBox="1"/>
      </xdr:nvSpPr>
      <xdr:spPr>
        <a:xfrm>
          <a:off x="11614150" y="14424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0" name="公債費グラフ枠"/>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40640</xdr:rowOff>
    </xdr:from>
    <xdr:to xmlns:xdr="http://schemas.openxmlformats.org/drawingml/2006/spreadsheetDrawing">
      <xdr:col>85</xdr:col>
      <xdr:colOff>126365</xdr:colOff>
      <xdr:row>98</xdr:row>
      <xdr:rowOff>26035</xdr:rowOff>
    </xdr:to>
    <xdr:cxnSp macro="">
      <xdr:nvCxnSpPr>
        <xdr:cNvPr id="691" name="直線コネクタ 690"/>
        <xdr:cNvCxnSpPr/>
      </xdr:nvCxnSpPr>
      <xdr:spPr>
        <a:xfrm flipV="1">
          <a:off x="15993745" y="15071090"/>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29845</xdr:rowOff>
    </xdr:from>
    <xdr:ext cx="534035" cy="258445"/>
    <xdr:sp macro="" textlink="">
      <xdr:nvSpPr>
        <xdr:cNvPr id="692" name="公債費最小値テキスト"/>
        <xdr:cNvSpPr txBox="1"/>
      </xdr:nvSpPr>
      <xdr:spPr>
        <a:xfrm>
          <a:off x="16046450" y="16260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26035</xdr:rowOff>
    </xdr:from>
    <xdr:to xmlns:xdr="http://schemas.openxmlformats.org/drawingml/2006/spreadsheetDrawing">
      <xdr:col>86</xdr:col>
      <xdr:colOff>25400</xdr:colOff>
      <xdr:row>98</xdr:row>
      <xdr:rowOff>26035</xdr:rowOff>
    </xdr:to>
    <xdr:cxnSp macro="">
      <xdr:nvCxnSpPr>
        <xdr:cNvPr id="693" name="直線コネクタ 692"/>
        <xdr:cNvCxnSpPr/>
      </xdr:nvCxnSpPr>
      <xdr:spPr>
        <a:xfrm>
          <a:off x="15906750" y="162566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158115</xdr:rowOff>
    </xdr:from>
    <xdr:ext cx="598170" cy="258445"/>
    <xdr:sp macro="" textlink="">
      <xdr:nvSpPr>
        <xdr:cNvPr id="694" name="公債費最大値テキスト"/>
        <xdr:cNvSpPr txBox="1"/>
      </xdr:nvSpPr>
      <xdr:spPr>
        <a:xfrm>
          <a:off x="16046450" y="148583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131,422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40640</xdr:rowOff>
    </xdr:from>
    <xdr:to xmlns:xdr="http://schemas.openxmlformats.org/drawingml/2006/spreadsheetDrawing">
      <xdr:col>86</xdr:col>
      <xdr:colOff>25400</xdr:colOff>
      <xdr:row>91</xdr:row>
      <xdr:rowOff>40640</xdr:rowOff>
    </xdr:to>
    <xdr:cxnSp macro="">
      <xdr:nvCxnSpPr>
        <xdr:cNvPr id="695" name="直線コネクタ 694"/>
        <xdr:cNvCxnSpPr/>
      </xdr:nvCxnSpPr>
      <xdr:spPr>
        <a:xfrm>
          <a:off x="15906750" y="150710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23495</xdr:rowOff>
    </xdr:from>
    <xdr:to xmlns:xdr="http://schemas.openxmlformats.org/drawingml/2006/spreadsheetDrawing">
      <xdr:col>85</xdr:col>
      <xdr:colOff>127000</xdr:colOff>
      <xdr:row>98</xdr:row>
      <xdr:rowOff>26035</xdr:rowOff>
    </xdr:to>
    <xdr:cxnSp macro="">
      <xdr:nvCxnSpPr>
        <xdr:cNvPr id="696" name="直線コネクタ 695"/>
        <xdr:cNvCxnSpPr/>
      </xdr:nvCxnSpPr>
      <xdr:spPr>
        <a:xfrm>
          <a:off x="15172690" y="16254095"/>
          <a:ext cx="82296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147320</xdr:rowOff>
    </xdr:from>
    <xdr:ext cx="534035" cy="259080"/>
    <xdr:sp macro="" textlink="">
      <xdr:nvSpPr>
        <xdr:cNvPr id="697" name="公債費平均値テキスト"/>
        <xdr:cNvSpPr txBox="1"/>
      </xdr:nvSpPr>
      <xdr:spPr>
        <a:xfrm>
          <a:off x="16046450" y="1569212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124460</xdr:rowOff>
    </xdr:from>
    <xdr:to xmlns:xdr="http://schemas.openxmlformats.org/drawingml/2006/spreadsheetDrawing">
      <xdr:col>85</xdr:col>
      <xdr:colOff>177800</xdr:colOff>
      <xdr:row>96</xdr:row>
      <xdr:rowOff>54610</xdr:rowOff>
    </xdr:to>
    <xdr:sp macro="" textlink="">
      <xdr:nvSpPr>
        <xdr:cNvPr id="698" name="フローチャート: 判断 697"/>
        <xdr:cNvSpPr/>
      </xdr:nvSpPr>
      <xdr:spPr>
        <a:xfrm>
          <a:off x="15944850" y="1584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8255</xdr:rowOff>
    </xdr:from>
    <xdr:to xmlns:xdr="http://schemas.openxmlformats.org/drawingml/2006/spreadsheetDrawing">
      <xdr:col>81</xdr:col>
      <xdr:colOff>50800</xdr:colOff>
      <xdr:row>98</xdr:row>
      <xdr:rowOff>23495</xdr:rowOff>
    </xdr:to>
    <xdr:cxnSp macro="">
      <xdr:nvCxnSpPr>
        <xdr:cNvPr id="699" name="直線コネクタ 698"/>
        <xdr:cNvCxnSpPr/>
      </xdr:nvCxnSpPr>
      <xdr:spPr>
        <a:xfrm>
          <a:off x="14302740" y="16238855"/>
          <a:ext cx="8699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132080</xdr:rowOff>
    </xdr:from>
    <xdr:to xmlns:xdr="http://schemas.openxmlformats.org/drawingml/2006/spreadsheetDrawing">
      <xdr:col>81</xdr:col>
      <xdr:colOff>101600</xdr:colOff>
      <xdr:row>96</xdr:row>
      <xdr:rowOff>61595</xdr:rowOff>
    </xdr:to>
    <xdr:sp macro="" textlink="">
      <xdr:nvSpPr>
        <xdr:cNvPr id="700" name="フローチャート: 判断 699"/>
        <xdr:cNvSpPr/>
      </xdr:nvSpPr>
      <xdr:spPr>
        <a:xfrm>
          <a:off x="15121890" y="15848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78105</xdr:rowOff>
    </xdr:from>
    <xdr:ext cx="534035" cy="258445"/>
    <xdr:sp macro="" textlink="">
      <xdr:nvSpPr>
        <xdr:cNvPr id="701" name="テキスト ボックス 700"/>
        <xdr:cNvSpPr txBox="1"/>
      </xdr:nvSpPr>
      <xdr:spPr>
        <a:xfrm>
          <a:off x="14912975" y="15622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4445</xdr:rowOff>
    </xdr:from>
    <xdr:to xmlns:xdr="http://schemas.openxmlformats.org/drawingml/2006/spreadsheetDrawing">
      <xdr:col>76</xdr:col>
      <xdr:colOff>114300</xdr:colOff>
      <xdr:row>98</xdr:row>
      <xdr:rowOff>8255</xdr:rowOff>
    </xdr:to>
    <xdr:cxnSp macro="">
      <xdr:nvCxnSpPr>
        <xdr:cNvPr id="702" name="直線コネクタ 701"/>
        <xdr:cNvCxnSpPr/>
      </xdr:nvCxnSpPr>
      <xdr:spPr>
        <a:xfrm>
          <a:off x="13432790" y="16235045"/>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128270</xdr:rowOff>
    </xdr:from>
    <xdr:to xmlns:xdr="http://schemas.openxmlformats.org/drawingml/2006/spreadsheetDrawing">
      <xdr:col>76</xdr:col>
      <xdr:colOff>165100</xdr:colOff>
      <xdr:row>96</xdr:row>
      <xdr:rowOff>58420</xdr:rowOff>
    </xdr:to>
    <xdr:sp macro="" textlink="">
      <xdr:nvSpPr>
        <xdr:cNvPr id="703" name="フローチャート: 判断 702"/>
        <xdr:cNvSpPr/>
      </xdr:nvSpPr>
      <xdr:spPr>
        <a:xfrm>
          <a:off x="14251940" y="1584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74930</xdr:rowOff>
    </xdr:from>
    <xdr:ext cx="534035" cy="258445"/>
    <xdr:sp macro="" textlink="">
      <xdr:nvSpPr>
        <xdr:cNvPr id="704" name="テキスト ボックス 703"/>
        <xdr:cNvSpPr txBox="1"/>
      </xdr:nvSpPr>
      <xdr:spPr>
        <a:xfrm>
          <a:off x="14039215" y="15619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167005</xdr:rowOff>
    </xdr:from>
    <xdr:to xmlns:xdr="http://schemas.openxmlformats.org/drawingml/2006/spreadsheetDrawing">
      <xdr:col>71</xdr:col>
      <xdr:colOff>177800</xdr:colOff>
      <xdr:row>98</xdr:row>
      <xdr:rowOff>4445</xdr:rowOff>
    </xdr:to>
    <xdr:cxnSp macro="">
      <xdr:nvCxnSpPr>
        <xdr:cNvPr id="705" name="直線コネクタ 704"/>
        <xdr:cNvCxnSpPr/>
      </xdr:nvCxnSpPr>
      <xdr:spPr>
        <a:xfrm>
          <a:off x="12559030" y="16226155"/>
          <a:ext cx="8737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138430</xdr:rowOff>
    </xdr:from>
    <xdr:to xmlns:xdr="http://schemas.openxmlformats.org/drawingml/2006/spreadsheetDrawing">
      <xdr:col>72</xdr:col>
      <xdr:colOff>38100</xdr:colOff>
      <xdr:row>96</xdr:row>
      <xdr:rowOff>68580</xdr:rowOff>
    </xdr:to>
    <xdr:sp macro="" textlink="">
      <xdr:nvSpPr>
        <xdr:cNvPr id="706" name="フローチャート: 判断 705"/>
        <xdr:cNvSpPr/>
      </xdr:nvSpPr>
      <xdr:spPr>
        <a:xfrm>
          <a:off x="13381990" y="15854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85090</xdr:rowOff>
    </xdr:from>
    <xdr:ext cx="534035" cy="259080"/>
    <xdr:sp macro="" textlink="">
      <xdr:nvSpPr>
        <xdr:cNvPr id="707" name="テキスト ボックス 706"/>
        <xdr:cNvSpPr txBox="1"/>
      </xdr:nvSpPr>
      <xdr:spPr>
        <a:xfrm>
          <a:off x="13169265" y="15629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138430</xdr:rowOff>
    </xdr:from>
    <xdr:to xmlns:xdr="http://schemas.openxmlformats.org/drawingml/2006/spreadsheetDrawing">
      <xdr:col>67</xdr:col>
      <xdr:colOff>101600</xdr:colOff>
      <xdr:row>96</xdr:row>
      <xdr:rowOff>68580</xdr:rowOff>
    </xdr:to>
    <xdr:sp macro="" textlink="">
      <xdr:nvSpPr>
        <xdr:cNvPr id="708" name="フローチャート: 判断 707"/>
        <xdr:cNvSpPr/>
      </xdr:nvSpPr>
      <xdr:spPr>
        <a:xfrm>
          <a:off x="12508230" y="158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85090</xdr:rowOff>
    </xdr:from>
    <xdr:ext cx="534035" cy="259080"/>
    <xdr:sp macro="" textlink="">
      <xdr:nvSpPr>
        <xdr:cNvPr id="709" name="テキスト ボックス 708"/>
        <xdr:cNvSpPr txBox="1"/>
      </xdr:nvSpPr>
      <xdr:spPr>
        <a:xfrm>
          <a:off x="12299315" y="15629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0" name="テキスト ボックス 709"/>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11" name="テキスト ボックス 710"/>
        <xdr:cNvSpPr txBox="1"/>
      </xdr:nvSpPr>
      <xdr:spPr>
        <a:xfrm>
          <a:off x="1498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712" name="テキスト ボックス 711"/>
        <xdr:cNvSpPr txBox="1"/>
      </xdr:nvSpPr>
      <xdr:spPr>
        <a:xfrm>
          <a:off x="141160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1365" cy="259080"/>
    <xdr:sp macro="" textlink="">
      <xdr:nvSpPr>
        <xdr:cNvPr id="713" name="テキスト ボックス 712"/>
        <xdr:cNvSpPr txBox="1"/>
      </xdr:nvSpPr>
      <xdr:spPr>
        <a:xfrm>
          <a:off x="132461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14" name="テキスト ボックス 713"/>
        <xdr:cNvSpPr txBox="1"/>
      </xdr:nvSpPr>
      <xdr:spPr>
        <a:xfrm>
          <a:off x="123723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146685</xdr:rowOff>
    </xdr:from>
    <xdr:to xmlns:xdr="http://schemas.openxmlformats.org/drawingml/2006/spreadsheetDrawing">
      <xdr:col>85</xdr:col>
      <xdr:colOff>177800</xdr:colOff>
      <xdr:row>98</xdr:row>
      <xdr:rowOff>76835</xdr:rowOff>
    </xdr:to>
    <xdr:sp macro="" textlink="">
      <xdr:nvSpPr>
        <xdr:cNvPr id="715" name="楕円 714"/>
        <xdr:cNvSpPr/>
      </xdr:nvSpPr>
      <xdr:spPr>
        <a:xfrm>
          <a:off x="15944850" y="162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61595</xdr:rowOff>
    </xdr:from>
    <xdr:ext cx="534035" cy="259080"/>
    <xdr:sp macro="" textlink="">
      <xdr:nvSpPr>
        <xdr:cNvPr id="716" name="公債費該当値テキスト"/>
        <xdr:cNvSpPr txBox="1"/>
      </xdr:nvSpPr>
      <xdr:spPr>
        <a:xfrm>
          <a:off x="16046450" y="16120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144145</xdr:rowOff>
    </xdr:from>
    <xdr:to xmlns:xdr="http://schemas.openxmlformats.org/drawingml/2006/spreadsheetDrawing">
      <xdr:col>81</xdr:col>
      <xdr:colOff>101600</xdr:colOff>
      <xdr:row>98</xdr:row>
      <xdr:rowOff>74930</xdr:rowOff>
    </xdr:to>
    <xdr:sp macro="" textlink="">
      <xdr:nvSpPr>
        <xdr:cNvPr id="717" name="楕円 716"/>
        <xdr:cNvSpPr/>
      </xdr:nvSpPr>
      <xdr:spPr>
        <a:xfrm>
          <a:off x="15121890" y="16203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65405</xdr:rowOff>
    </xdr:from>
    <xdr:ext cx="534035" cy="258445"/>
    <xdr:sp macro="" textlink="">
      <xdr:nvSpPr>
        <xdr:cNvPr id="718" name="テキスト ボックス 717"/>
        <xdr:cNvSpPr txBox="1"/>
      </xdr:nvSpPr>
      <xdr:spPr>
        <a:xfrm>
          <a:off x="14912975" y="16296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128905</xdr:rowOff>
    </xdr:from>
    <xdr:to xmlns:xdr="http://schemas.openxmlformats.org/drawingml/2006/spreadsheetDrawing">
      <xdr:col>76</xdr:col>
      <xdr:colOff>165100</xdr:colOff>
      <xdr:row>98</xdr:row>
      <xdr:rowOff>59055</xdr:rowOff>
    </xdr:to>
    <xdr:sp macro="" textlink="">
      <xdr:nvSpPr>
        <xdr:cNvPr id="719" name="楕円 718"/>
        <xdr:cNvSpPr/>
      </xdr:nvSpPr>
      <xdr:spPr>
        <a:xfrm>
          <a:off x="14251940" y="161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50165</xdr:rowOff>
    </xdr:from>
    <xdr:ext cx="534035" cy="259080"/>
    <xdr:sp macro="" textlink="">
      <xdr:nvSpPr>
        <xdr:cNvPr id="720" name="テキスト ボックス 719"/>
        <xdr:cNvSpPr txBox="1"/>
      </xdr:nvSpPr>
      <xdr:spPr>
        <a:xfrm>
          <a:off x="14039215" y="16280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125095</xdr:rowOff>
    </xdr:from>
    <xdr:to xmlns:xdr="http://schemas.openxmlformats.org/drawingml/2006/spreadsheetDrawing">
      <xdr:col>72</xdr:col>
      <xdr:colOff>38100</xdr:colOff>
      <xdr:row>98</xdr:row>
      <xdr:rowOff>55245</xdr:rowOff>
    </xdr:to>
    <xdr:sp macro="" textlink="">
      <xdr:nvSpPr>
        <xdr:cNvPr id="721" name="楕円 720"/>
        <xdr:cNvSpPr/>
      </xdr:nvSpPr>
      <xdr:spPr>
        <a:xfrm>
          <a:off x="13381990" y="161842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46990</xdr:rowOff>
    </xdr:from>
    <xdr:ext cx="534035" cy="259080"/>
    <xdr:sp macro="" textlink="">
      <xdr:nvSpPr>
        <xdr:cNvPr id="722" name="テキスト ボックス 721"/>
        <xdr:cNvSpPr txBox="1"/>
      </xdr:nvSpPr>
      <xdr:spPr>
        <a:xfrm>
          <a:off x="13169265" y="16277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116205</xdr:rowOff>
    </xdr:from>
    <xdr:to xmlns:xdr="http://schemas.openxmlformats.org/drawingml/2006/spreadsheetDrawing">
      <xdr:col>67</xdr:col>
      <xdr:colOff>101600</xdr:colOff>
      <xdr:row>98</xdr:row>
      <xdr:rowOff>46355</xdr:rowOff>
    </xdr:to>
    <xdr:sp macro="" textlink="">
      <xdr:nvSpPr>
        <xdr:cNvPr id="723" name="楕円 722"/>
        <xdr:cNvSpPr/>
      </xdr:nvSpPr>
      <xdr:spPr>
        <a:xfrm>
          <a:off x="12508230" y="161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37465</xdr:rowOff>
    </xdr:from>
    <xdr:ext cx="534035" cy="259080"/>
    <xdr:sp macro="" textlink="">
      <xdr:nvSpPr>
        <xdr:cNvPr id="724" name="テキスト ボックス 723"/>
        <xdr:cNvSpPr txBox="1"/>
      </xdr:nvSpPr>
      <xdr:spPr>
        <a:xfrm>
          <a:off x="12299315" y="16268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5" name="正方形/長方形 724"/>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6" name="正方形/長方形 725"/>
        <xdr:cNvSpPr/>
      </xdr:nvSpPr>
      <xdr:spPr>
        <a:xfrm>
          <a:off x="180492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7" name="正方形/長方形 726"/>
        <xdr:cNvSpPr/>
      </xdr:nvSpPr>
      <xdr:spPr>
        <a:xfrm>
          <a:off x="180492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8" name="正方形/長方形 727"/>
        <xdr:cNvSpPr/>
      </xdr:nvSpPr>
      <xdr:spPr>
        <a:xfrm>
          <a:off x="1904238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9" name="正方形/長方形 728"/>
        <xdr:cNvSpPr/>
      </xdr:nvSpPr>
      <xdr:spPr>
        <a:xfrm>
          <a:off x="1904238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0" name="正方形/長方形 729"/>
        <xdr:cNvSpPr/>
      </xdr:nvSpPr>
      <xdr:spPr>
        <a:xfrm>
          <a:off x="201625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1" name="正方形/長方形 730"/>
        <xdr:cNvSpPr/>
      </xdr:nvSpPr>
      <xdr:spPr>
        <a:xfrm>
          <a:off x="201625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32" name="正方形/長方形 731"/>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5425"/>
    <xdr:sp macro="" textlink="">
      <xdr:nvSpPr>
        <xdr:cNvPr id="733" name="テキスト ボックス 732"/>
        <xdr:cNvSpPr txBox="1"/>
      </xdr:nvSpPr>
      <xdr:spPr>
        <a:xfrm>
          <a:off x="1788795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83185</xdr:rowOff>
    </xdr:from>
    <xdr:to xmlns:xdr="http://schemas.openxmlformats.org/drawingml/2006/spreadsheetDrawing">
      <xdr:col>120</xdr:col>
      <xdr:colOff>114300</xdr:colOff>
      <xdr:row>41</xdr:row>
      <xdr:rowOff>83185</xdr:rowOff>
    </xdr:to>
    <xdr:cxnSp macro="">
      <xdr:nvCxnSpPr>
        <xdr:cNvPr id="734" name="直線コネクタ 733"/>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5" name="直線コネクタ 734"/>
        <xdr:cNvCxnSpPr/>
      </xdr:nvCxnSpPr>
      <xdr:spPr>
        <a:xfrm>
          <a:off x="1792224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920" cy="259080"/>
    <xdr:sp macro="" textlink="">
      <xdr:nvSpPr>
        <xdr:cNvPr id="736" name="テキスト ボックス 735"/>
        <xdr:cNvSpPr txBox="1"/>
      </xdr:nvSpPr>
      <xdr:spPr>
        <a:xfrm>
          <a:off x="17680940" y="6353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7" name="直線コネクタ 736"/>
        <xdr:cNvCxnSpPr/>
      </xdr:nvCxnSpPr>
      <xdr:spPr>
        <a:xfrm>
          <a:off x="1792224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7360" cy="259080"/>
    <xdr:sp macro="" textlink="">
      <xdr:nvSpPr>
        <xdr:cNvPr id="738" name="テキスト ボックス 737"/>
        <xdr:cNvSpPr txBox="1"/>
      </xdr:nvSpPr>
      <xdr:spPr>
        <a:xfrm>
          <a:off x="17466310" y="5985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9" name="直線コネクタ 738"/>
        <xdr:cNvCxnSpPr/>
      </xdr:nvCxnSpPr>
      <xdr:spPr>
        <a:xfrm>
          <a:off x="1792224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165100</xdr:rowOff>
    </xdr:from>
    <xdr:ext cx="467360" cy="259080"/>
    <xdr:sp macro="" textlink="">
      <xdr:nvSpPr>
        <xdr:cNvPr id="740" name="テキスト ボックス 739"/>
        <xdr:cNvSpPr txBox="1"/>
      </xdr:nvSpPr>
      <xdr:spPr>
        <a:xfrm>
          <a:off x="17466310" y="5619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41" name="直線コネクタ 740"/>
        <xdr:cNvCxnSpPr/>
      </xdr:nvCxnSpPr>
      <xdr:spPr>
        <a:xfrm>
          <a:off x="1792224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7360" cy="258445"/>
    <xdr:sp macro="" textlink="">
      <xdr:nvSpPr>
        <xdr:cNvPr id="742" name="テキスト ボックス 741"/>
        <xdr:cNvSpPr txBox="1"/>
      </xdr:nvSpPr>
      <xdr:spPr>
        <a:xfrm>
          <a:off x="17466310" y="52552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3" name="直線コネクタ 742"/>
        <xdr:cNvCxnSpPr/>
      </xdr:nvCxnSpPr>
      <xdr:spPr>
        <a:xfrm>
          <a:off x="1792224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7360" cy="258445"/>
    <xdr:sp macro="" textlink="">
      <xdr:nvSpPr>
        <xdr:cNvPr id="744" name="テキスト ボックス 743"/>
        <xdr:cNvSpPr txBox="1"/>
      </xdr:nvSpPr>
      <xdr:spPr>
        <a:xfrm>
          <a:off x="17466310" y="48869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5" name="直線コネクタ 744"/>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7360" cy="258445"/>
    <xdr:sp macro="" textlink="">
      <xdr:nvSpPr>
        <xdr:cNvPr id="746" name="テキスト ボックス 745"/>
        <xdr:cNvSpPr txBox="1"/>
      </xdr:nvSpPr>
      <xdr:spPr>
        <a:xfrm>
          <a:off x="17466310" y="45186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47" name="諸支出金グラフ枠"/>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160020</xdr:rowOff>
    </xdr:from>
    <xdr:to xmlns:xdr="http://schemas.openxmlformats.org/drawingml/2006/spreadsheetDrawing">
      <xdr:col>116</xdr:col>
      <xdr:colOff>62865</xdr:colOff>
      <xdr:row>39</xdr:row>
      <xdr:rowOff>44450</xdr:rowOff>
    </xdr:to>
    <xdr:cxnSp macro="">
      <xdr:nvCxnSpPr>
        <xdr:cNvPr id="748" name="直線コネクタ 747"/>
        <xdr:cNvCxnSpPr/>
      </xdr:nvCxnSpPr>
      <xdr:spPr>
        <a:xfrm flipV="1">
          <a:off x="21717635" y="5119370"/>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52705</xdr:rowOff>
    </xdr:from>
    <xdr:ext cx="248920" cy="258445"/>
    <xdr:sp macro="" textlink="">
      <xdr:nvSpPr>
        <xdr:cNvPr id="749" name="諸支出金最小値テキスト"/>
        <xdr:cNvSpPr txBox="1"/>
      </xdr:nvSpPr>
      <xdr:spPr>
        <a:xfrm>
          <a:off x="21770340" y="649795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0" name="直線コネクタ 749"/>
        <xdr:cNvCxnSpPr/>
      </xdr:nvCxnSpPr>
      <xdr:spPr>
        <a:xfrm>
          <a:off x="21634450" y="6489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106680</xdr:rowOff>
    </xdr:from>
    <xdr:ext cx="469265" cy="259080"/>
    <xdr:sp macro="" textlink="">
      <xdr:nvSpPr>
        <xdr:cNvPr id="751" name="諸支出金最大値テキスト"/>
        <xdr:cNvSpPr txBox="1"/>
      </xdr:nvSpPr>
      <xdr:spPr>
        <a:xfrm>
          <a:off x="21770340" y="4900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3,747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160020</xdr:rowOff>
    </xdr:from>
    <xdr:to xmlns:xdr="http://schemas.openxmlformats.org/drawingml/2006/spreadsheetDrawing">
      <xdr:col>116</xdr:col>
      <xdr:colOff>152400</xdr:colOff>
      <xdr:row>30</xdr:row>
      <xdr:rowOff>160020</xdr:rowOff>
    </xdr:to>
    <xdr:cxnSp macro="">
      <xdr:nvCxnSpPr>
        <xdr:cNvPr id="752" name="直線コネクタ 751"/>
        <xdr:cNvCxnSpPr/>
      </xdr:nvCxnSpPr>
      <xdr:spPr>
        <a:xfrm>
          <a:off x="21634450" y="51193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3" name="直線コネクタ 752"/>
        <xdr:cNvCxnSpPr/>
      </xdr:nvCxnSpPr>
      <xdr:spPr>
        <a:xfrm>
          <a:off x="20900390" y="64897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141605</xdr:rowOff>
    </xdr:from>
    <xdr:ext cx="377825" cy="259080"/>
    <xdr:sp macro="" textlink="">
      <xdr:nvSpPr>
        <xdr:cNvPr id="754" name="諸支出金平均値テキスト"/>
        <xdr:cNvSpPr txBox="1"/>
      </xdr:nvSpPr>
      <xdr:spPr>
        <a:xfrm>
          <a:off x="21770340" y="6256655"/>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118745</xdr:rowOff>
    </xdr:from>
    <xdr:to xmlns:xdr="http://schemas.openxmlformats.org/drawingml/2006/spreadsheetDrawing">
      <xdr:col>116</xdr:col>
      <xdr:colOff>114300</xdr:colOff>
      <xdr:row>39</xdr:row>
      <xdr:rowOff>48895</xdr:rowOff>
    </xdr:to>
    <xdr:sp macro="" textlink="">
      <xdr:nvSpPr>
        <xdr:cNvPr id="755" name="フローチャート: 判断 754"/>
        <xdr:cNvSpPr/>
      </xdr:nvSpPr>
      <xdr:spPr>
        <a:xfrm>
          <a:off x="21668740" y="6398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6" name="直線コネクタ 755"/>
        <xdr:cNvCxnSpPr/>
      </xdr:nvCxnSpPr>
      <xdr:spPr>
        <a:xfrm>
          <a:off x="20026630" y="64897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86360</xdr:rowOff>
    </xdr:from>
    <xdr:to xmlns:xdr="http://schemas.openxmlformats.org/drawingml/2006/spreadsheetDrawing">
      <xdr:col>112</xdr:col>
      <xdr:colOff>38100</xdr:colOff>
      <xdr:row>39</xdr:row>
      <xdr:rowOff>17145</xdr:rowOff>
    </xdr:to>
    <xdr:sp macro="" textlink="">
      <xdr:nvSpPr>
        <xdr:cNvPr id="757" name="フローチャート: 判断 756"/>
        <xdr:cNvSpPr/>
      </xdr:nvSpPr>
      <xdr:spPr>
        <a:xfrm>
          <a:off x="20849590" y="6366510"/>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33020</xdr:rowOff>
    </xdr:from>
    <xdr:ext cx="377825" cy="259080"/>
    <xdr:sp macro="" textlink="">
      <xdr:nvSpPr>
        <xdr:cNvPr id="758" name="テキスト ボックス 757"/>
        <xdr:cNvSpPr txBox="1"/>
      </xdr:nvSpPr>
      <xdr:spPr>
        <a:xfrm>
          <a:off x="20714970" y="61480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9" name="直線コネクタ 758"/>
        <xdr:cNvCxnSpPr/>
      </xdr:nvCxnSpPr>
      <xdr:spPr>
        <a:xfrm>
          <a:off x="19156680" y="64897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38100</xdr:rowOff>
    </xdr:from>
    <xdr:to xmlns:xdr="http://schemas.openxmlformats.org/drawingml/2006/spreadsheetDrawing">
      <xdr:col>107</xdr:col>
      <xdr:colOff>101600</xdr:colOff>
      <xdr:row>38</xdr:row>
      <xdr:rowOff>139700</xdr:rowOff>
    </xdr:to>
    <xdr:sp macro="" textlink="">
      <xdr:nvSpPr>
        <xdr:cNvPr id="760" name="フローチャート: 判断 759"/>
        <xdr:cNvSpPr/>
      </xdr:nvSpPr>
      <xdr:spPr>
        <a:xfrm>
          <a:off x="1997583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156210</xdr:rowOff>
    </xdr:from>
    <xdr:ext cx="377825" cy="258445"/>
    <xdr:sp macro="" textlink="">
      <xdr:nvSpPr>
        <xdr:cNvPr id="761" name="テキスト ボックス 760"/>
        <xdr:cNvSpPr txBox="1"/>
      </xdr:nvSpPr>
      <xdr:spPr>
        <a:xfrm>
          <a:off x="19841210" y="610616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62" name="直線コネクタ 761"/>
        <xdr:cNvCxnSpPr/>
      </xdr:nvCxnSpPr>
      <xdr:spPr>
        <a:xfrm>
          <a:off x="18286730" y="64897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118745</xdr:rowOff>
    </xdr:from>
    <xdr:to xmlns:xdr="http://schemas.openxmlformats.org/drawingml/2006/spreadsheetDrawing">
      <xdr:col>102</xdr:col>
      <xdr:colOff>165100</xdr:colOff>
      <xdr:row>38</xdr:row>
      <xdr:rowOff>48895</xdr:rowOff>
    </xdr:to>
    <xdr:sp macro="" textlink="">
      <xdr:nvSpPr>
        <xdr:cNvPr id="763" name="フローチャート: 判断 762"/>
        <xdr:cNvSpPr/>
      </xdr:nvSpPr>
      <xdr:spPr>
        <a:xfrm>
          <a:off x="19105880" y="6233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65405</xdr:rowOff>
    </xdr:from>
    <xdr:ext cx="377825" cy="258445"/>
    <xdr:sp macro="" textlink="">
      <xdr:nvSpPr>
        <xdr:cNvPr id="764" name="テキスト ボックス 763"/>
        <xdr:cNvSpPr txBox="1"/>
      </xdr:nvSpPr>
      <xdr:spPr>
        <a:xfrm>
          <a:off x="18971260" y="601535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104775</xdr:rowOff>
    </xdr:from>
    <xdr:to xmlns:xdr="http://schemas.openxmlformats.org/drawingml/2006/spreadsheetDrawing">
      <xdr:col>98</xdr:col>
      <xdr:colOff>38100</xdr:colOff>
      <xdr:row>38</xdr:row>
      <xdr:rowOff>34925</xdr:rowOff>
    </xdr:to>
    <xdr:sp macro="" textlink="">
      <xdr:nvSpPr>
        <xdr:cNvPr id="765" name="フローチャート: 判断 764"/>
        <xdr:cNvSpPr/>
      </xdr:nvSpPr>
      <xdr:spPr>
        <a:xfrm>
          <a:off x="18235930" y="621982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51435</xdr:rowOff>
    </xdr:from>
    <xdr:ext cx="377825" cy="258445"/>
    <xdr:sp macro="" textlink="">
      <xdr:nvSpPr>
        <xdr:cNvPr id="766" name="テキスト ボックス 765"/>
        <xdr:cNvSpPr txBox="1"/>
      </xdr:nvSpPr>
      <xdr:spPr>
        <a:xfrm>
          <a:off x="18101310" y="600138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7" name="テキスト ボックス 766"/>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1365" cy="259080"/>
    <xdr:sp macro="" textlink="">
      <xdr:nvSpPr>
        <xdr:cNvPr id="768" name="テキスト ボックス 767"/>
        <xdr:cNvSpPr txBox="1"/>
      </xdr:nvSpPr>
      <xdr:spPr>
        <a:xfrm>
          <a:off x="207137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69" name="テキスト ボックス 768"/>
        <xdr:cNvSpPr txBox="1"/>
      </xdr:nvSpPr>
      <xdr:spPr>
        <a:xfrm>
          <a:off x="198399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70" name="テキスト ボックス 769"/>
        <xdr:cNvSpPr txBox="1"/>
      </xdr:nvSpPr>
      <xdr:spPr>
        <a:xfrm>
          <a:off x="1896999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1365" cy="259080"/>
    <xdr:sp macro="" textlink="">
      <xdr:nvSpPr>
        <xdr:cNvPr id="771" name="テキスト ボックス 770"/>
        <xdr:cNvSpPr txBox="1"/>
      </xdr:nvSpPr>
      <xdr:spPr>
        <a:xfrm>
          <a:off x="181000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72" name="楕円 771"/>
        <xdr:cNvSpPr/>
      </xdr:nvSpPr>
      <xdr:spPr>
        <a:xfrm>
          <a:off x="2166874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97155</xdr:rowOff>
    </xdr:from>
    <xdr:ext cx="248920" cy="258445"/>
    <xdr:sp macro="" textlink="">
      <xdr:nvSpPr>
        <xdr:cNvPr id="773" name="諸支出金該当値テキスト"/>
        <xdr:cNvSpPr txBox="1"/>
      </xdr:nvSpPr>
      <xdr:spPr>
        <a:xfrm>
          <a:off x="21770340" y="637730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4" name="楕円 773"/>
        <xdr:cNvSpPr/>
      </xdr:nvSpPr>
      <xdr:spPr>
        <a:xfrm>
          <a:off x="20849590" y="64452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75" name="テキスト ボックス 774"/>
        <xdr:cNvSpPr txBox="1"/>
      </xdr:nvSpPr>
      <xdr:spPr>
        <a:xfrm>
          <a:off x="20775930" y="6531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6" name="楕円 775"/>
        <xdr:cNvSpPr/>
      </xdr:nvSpPr>
      <xdr:spPr>
        <a:xfrm>
          <a:off x="1997583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77" name="テキスト ボックス 776"/>
        <xdr:cNvSpPr txBox="1"/>
      </xdr:nvSpPr>
      <xdr:spPr>
        <a:xfrm>
          <a:off x="19905980" y="6531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8" name="楕円 777"/>
        <xdr:cNvSpPr/>
      </xdr:nvSpPr>
      <xdr:spPr>
        <a:xfrm>
          <a:off x="1910588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9" name="テキスト ボックス 778"/>
        <xdr:cNvSpPr txBox="1"/>
      </xdr:nvSpPr>
      <xdr:spPr>
        <a:xfrm>
          <a:off x="19036030" y="6531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0" name="楕円 779"/>
        <xdr:cNvSpPr/>
      </xdr:nvSpPr>
      <xdr:spPr>
        <a:xfrm>
          <a:off x="18235930" y="64452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81" name="テキスト ボックス 780"/>
        <xdr:cNvSpPr txBox="1"/>
      </xdr:nvSpPr>
      <xdr:spPr>
        <a:xfrm>
          <a:off x="18162270" y="6531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2" name="正方形/長方形 781"/>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3" name="正方形/長方形 782"/>
        <xdr:cNvSpPr/>
      </xdr:nvSpPr>
      <xdr:spPr>
        <a:xfrm>
          <a:off x="180492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4" name="正方形/長方形 783"/>
        <xdr:cNvSpPr/>
      </xdr:nvSpPr>
      <xdr:spPr>
        <a:xfrm>
          <a:off x="180492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5" name="正方形/長方形 784"/>
        <xdr:cNvSpPr/>
      </xdr:nvSpPr>
      <xdr:spPr>
        <a:xfrm>
          <a:off x="1904238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6" name="正方形/長方形 785"/>
        <xdr:cNvSpPr/>
      </xdr:nvSpPr>
      <xdr:spPr>
        <a:xfrm>
          <a:off x="1904238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7" name="正方形/長方形 786"/>
        <xdr:cNvSpPr/>
      </xdr:nvSpPr>
      <xdr:spPr>
        <a:xfrm>
          <a:off x="201625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8" name="正方形/長方形 787"/>
        <xdr:cNvSpPr/>
      </xdr:nvSpPr>
      <xdr:spPr>
        <a:xfrm>
          <a:off x="201625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89" name="正方形/長方形 788"/>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5425"/>
    <xdr:sp macro="" textlink="">
      <xdr:nvSpPr>
        <xdr:cNvPr id="790" name="テキスト ボックス 789"/>
        <xdr:cNvSpPr txBox="1"/>
      </xdr:nvSpPr>
      <xdr:spPr>
        <a:xfrm>
          <a:off x="1788795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83185</xdr:rowOff>
    </xdr:from>
    <xdr:to xmlns:xdr="http://schemas.openxmlformats.org/drawingml/2006/spreadsheetDrawing">
      <xdr:col>120</xdr:col>
      <xdr:colOff>114300</xdr:colOff>
      <xdr:row>61</xdr:row>
      <xdr:rowOff>83185</xdr:rowOff>
    </xdr:to>
    <xdr:cxnSp macro="">
      <xdr:nvCxnSpPr>
        <xdr:cNvPr id="791" name="直線コネクタ 790"/>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2" name="直線コネクタ 791"/>
        <xdr:cNvCxnSpPr/>
      </xdr:nvCxnSpPr>
      <xdr:spPr>
        <a:xfrm>
          <a:off x="1792224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165100</xdr:rowOff>
    </xdr:from>
    <xdr:ext cx="248920" cy="259080"/>
    <xdr:sp macro="" textlink="">
      <xdr:nvSpPr>
        <xdr:cNvPr id="793" name="テキスト ボックス 792"/>
        <xdr:cNvSpPr txBox="1"/>
      </xdr:nvSpPr>
      <xdr:spPr>
        <a:xfrm>
          <a:off x="17680940" y="89217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4" name="直線コネクタ 793"/>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920" cy="258445"/>
    <xdr:sp macro="" textlink="">
      <xdr:nvSpPr>
        <xdr:cNvPr id="795" name="テキスト ボックス 794"/>
        <xdr:cNvSpPr txBox="1"/>
      </xdr:nvSpPr>
      <xdr:spPr>
        <a:xfrm>
          <a:off x="17680940" y="78206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96" name="前年度繰上充用金グラフ枠"/>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7" name="直線コネクタ 796"/>
        <xdr:cNvCxnSpPr/>
      </xdr:nvCxnSpPr>
      <xdr:spPr>
        <a:xfrm>
          <a:off x="2171763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8920" cy="259080"/>
    <xdr:sp macro="" textlink="">
      <xdr:nvSpPr>
        <xdr:cNvPr id="798" name="前年度繰上充用金最小値テキスト"/>
        <xdr:cNvSpPr txBox="1"/>
      </xdr:nvSpPr>
      <xdr:spPr>
        <a:xfrm>
          <a:off x="2177034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9" name="直線コネクタ 798"/>
        <xdr:cNvCxnSpPr/>
      </xdr:nvCxnSpPr>
      <xdr:spPr>
        <a:xfrm>
          <a:off x="216344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8920" cy="259080"/>
    <xdr:sp macro="" textlink="">
      <xdr:nvSpPr>
        <xdr:cNvPr id="800" name="前年度繰上充用金最大値テキスト"/>
        <xdr:cNvSpPr txBox="1"/>
      </xdr:nvSpPr>
      <xdr:spPr>
        <a:xfrm>
          <a:off x="21770340" y="8766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1" name="直線コネクタ 800"/>
        <xdr:cNvCxnSpPr/>
      </xdr:nvCxnSpPr>
      <xdr:spPr>
        <a:xfrm>
          <a:off x="216344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2" name="直線コネクタ 801"/>
        <xdr:cNvCxnSpPr/>
      </xdr:nvCxnSpPr>
      <xdr:spPr>
        <a:xfrm>
          <a:off x="20900390" y="906145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8920" cy="259080"/>
    <xdr:sp macro="" textlink="">
      <xdr:nvSpPr>
        <xdr:cNvPr id="803" name="前年度繰上充用金平均値テキスト"/>
        <xdr:cNvSpPr txBox="1"/>
      </xdr:nvSpPr>
      <xdr:spPr>
        <a:xfrm>
          <a:off x="21770340" y="898906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4" name="フローチャート: 判断 803"/>
        <xdr:cNvSpPr/>
      </xdr:nvSpPr>
      <xdr:spPr>
        <a:xfrm>
          <a:off x="2166874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5" name="直線コネクタ 804"/>
        <xdr:cNvCxnSpPr/>
      </xdr:nvCxnSpPr>
      <xdr:spPr>
        <a:xfrm>
          <a:off x="20026630" y="90614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6" name="フローチャート: 判断 805"/>
        <xdr:cNvSpPr/>
      </xdr:nvSpPr>
      <xdr:spPr>
        <a:xfrm>
          <a:off x="2084959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7" name="テキスト ボックス 806"/>
        <xdr:cNvSpPr txBox="1"/>
      </xdr:nvSpPr>
      <xdr:spPr>
        <a:xfrm>
          <a:off x="2077593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8" name="直線コネクタ 807"/>
        <xdr:cNvCxnSpPr/>
      </xdr:nvCxnSpPr>
      <xdr:spPr>
        <a:xfrm>
          <a:off x="1915668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9" name="フローチャート: 判断 808"/>
        <xdr:cNvSpPr/>
      </xdr:nvSpPr>
      <xdr:spPr>
        <a:xfrm>
          <a:off x="1997583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10" name="テキスト ボックス 809"/>
        <xdr:cNvSpPr txBox="1"/>
      </xdr:nvSpPr>
      <xdr:spPr>
        <a:xfrm>
          <a:off x="1990598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11" name="直線コネクタ 810"/>
        <xdr:cNvCxnSpPr/>
      </xdr:nvCxnSpPr>
      <xdr:spPr>
        <a:xfrm>
          <a:off x="1828673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2" name="フローチャート: 判断 811"/>
        <xdr:cNvSpPr/>
      </xdr:nvSpPr>
      <xdr:spPr>
        <a:xfrm>
          <a:off x="1910588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13" name="テキスト ボックス 812"/>
        <xdr:cNvSpPr txBox="1"/>
      </xdr:nvSpPr>
      <xdr:spPr>
        <a:xfrm>
          <a:off x="1903603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4" name="フローチャート: 判断 813"/>
        <xdr:cNvSpPr/>
      </xdr:nvSpPr>
      <xdr:spPr>
        <a:xfrm>
          <a:off x="1823593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15" name="テキスト ボックス 814"/>
        <xdr:cNvSpPr txBox="1"/>
      </xdr:nvSpPr>
      <xdr:spPr>
        <a:xfrm>
          <a:off x="1816227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6" name="テキスト ボックス 815"/>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1365" cy="259080"/>
    <xdr:sp macro="" textlink="">
      <xdr:nvSpPr>
        <xdr:cNvPr id="817" name="テキスト ボックス 816"/>
        <xdr:cNvSpPr txBox="1"/>
      </xdr:nvSpPr>
      <xdr:spPr>
        <a:xfrm>
          <a:off x="207137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8" name="テキスト ボックス 817"/>
        <xdr:cNvSpPr txBox="1"/>
      </xdr:nvSpPr>
      <xdr:spPr>
        <a:xfrm>
          <a:off x="198399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19" name="テキスト ボックス 818"/>
        <xdr:cNvSpPr txBox="1"/>
      </xdr:nvSpPr>
      <xdr:spPr>
        <a:xfrm>
          <a:off x="1896999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1365" cy="259080"/>
    <xdr:sp macro="" textlink="">
      <xdr:nvSpPr>
        <xdr:cNvPr id="820" name="テキスト ボックス 819"/>
        <xdr:cNvSpPr txBox="1"/>
      </xdr:nvSpPr>
      <xdr:spPr>
        <a:xfrm>
          <a:off x="181000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1" name="楕円 820"/>
        <xdr:cNvSpPr/>
      </xdr:nvSpPr>
      <xdr:spPr>
        <a:xfrm>
          <a:off x="2166874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8920" cy="258445"/>
    <xdr:sp macro="" textlink="">
      <xdr:nvSpPr>
        <xdr:cNvPr id="822" name="前年度繰上充用金該当値テキスト"/>
        <xdr:cNvSpPr txBox="1"/>
      </xdr:nvSpPr>
      <xdr:spPr>
        <a:xfrm>
          <a:off x="21770340" y="88811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3" name="楕円 822"/>
        <xdr:cNvSpPr/>
      </xdr:nvSpPr>
      <xdr:spPr>
        <a:xfrm>
          <a:off x="2084959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24" name="テキスト ボックス 823"/>
        <xdr:cNvSpPr txBox="1"/>
      </xdr:nvSpPr>
      <xdr:spPr>
        <a:xfrm>
          <a:off x="2077593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5" name="楕円 824"/>
        <xdr:cNvSpPr/>
      </xdr:nvSpPr>
      <xdr:spPr>
        <a:xfrm>
          <a:off x="1997583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26" name="テキスト ボックス 825"/>
        <xdr:cNvSpPr txBox="1"/>
      </xdr:nvSpPr>
      <xdr:spPr>
        <a:xfrm>
          <a:off x="1990598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7" name="楕円 826"/>
        <xdr:cNvSpPr/>
      </xdr:nvSpPr>
      <xdr:spPr>
        <a:xfrm>
          <a:off x="1910588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8" name="テキスト ボックス 827"/>
        <xdr:cNvSpPr txBox="1"/>
      </xdr:nvSpPr>
      <xdr:spPr>
        <a:xfrm>
          <a:off x="1903603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9" name="楕円 828"/>
        <xdr:cNvSpPr/>
      </xdr:nvSpPr>
      <xdr:spPr>
        <a:xfrm>
          <a:off x="1823593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30" name="テキスト ボックス 829"/>
        <xdr:cNvSpPr txBox="1"/>
      </xdr:nvSpPr>
      <xdr:spPr>
        <a:xfrm>
          <a:off x="1816227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1" name="正方形/長方形 830"/>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2" name="正方形/長方形 831"/>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3" name="テキスト ボックス 832"/>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新型コロナウイルス感染症対策として、総務費において特別定額給付金（</a:t>
          </a:r>
          <a:r>
            <a:rPr kumimoji="1" lang="en-US" altLang="ja-JP" sz="1300">
              <a:latin typeface="ＭＳ Ｐゴシック"/>
              <a:ea typeface="ＭＳ Ｐゴシック"/>
            </a:rPr>
            <a:t>1,592</a:t>
          </a:r>
          <a:r>
            <a:rPr kumimoji="1" lang="ja-JP" altLang="en-US" sz="1300">
              <a:latin typeface="ＭＳ Ｐゴシック"/>
              <a:ea typeface="ＭＳ Ｐゴシック"/>
            </a:rPr>
            <a:t>百万円）、民生費において子育て世帯臨時特別給付金や新生児特別定額給付金、住民に対する水道料金臨時助成等、商工費において事業者に対する応援金給付（</a:t>
          </a:r>
          <a:r>
            <a:rPr kumimoji="1" lang="en-US" altLang="ja-JP" sz="1300">
              <a:latin typeface="ＭＳ Ｐゴシック"/>
              <a:ea typeface="ＭＳ Ｐゴシック"/>
            </a:rPr>
            <a:t>247</a:t>
          </a:r>
          <a:r>
            <a:rPr kumimoji="1" lang="ja-JP" altLang="en-US" sz="1300">
              <a:latin typeface="ＭＳ Ｐゴシック"/>
              <a:ea typeface="ＭＳ Ｐゴシック"/>
            </a:rPr>
            <a:t>百万円）や水道料金臨時助成等、教育費において</a:t>
          </a:r>
          <a:r>
            <a:rPr kumimoji="1" lang="en-US" altLang="ja-JP" sz="1300">
              <a:latin typeface="ＭＳ Ｐゴシック"/>
              <a:ea typeface="ＭＳ Ｐゴシック"/>
            </a:rPr>
            <a:t>GIGA</a:t>
          </a:r>
          <a:r>
            <a:rPr kumimoji="1" lang="ja-JP" altLang="en-US" sz="1300">
              <a:latin typeface="ＭＳ Ｐゴシック"/>
              <a:ea typeface="ＭＳ Ｐゴシック"/>
            </a:rPr>
            <a:t>スクール構想（</a:t>
          </a:r>
          <a:r>
            <a:rPr kumimoji="1" lang="en-US" altLang="ja-JP" sz="1300">
              <a:latin typeface="ＭＳ Ｐゴシック"/>
              <a:ea typeface="ＭＳ Ｐゴシック"/>
            </a:rPr>
            <a:t>131</a:t>
          </a:r>
          <a:r>
            <a:rPr kumimoji="1" lang="ja-JP" altLang="en-US" sz="1300">
              <a:latin typeface="ＭＳ Ｐゴシック"/>
              <a:ea typeface="ＭＳ Ｐゴシック"/>
            </a:rPr>
            <a:t>百万円）などにより、住民１人当たりのコストが増加した。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また、計画的な投資事業として、民生費においてこども園施設整備事業（前年度比</a:t>
          </a:r>
          <a:r>
            <a:rPr kumimoji="1" lang="en-US" altLang="ja-JP" sz="1300">
              <a:latin typeface="ＭＳ Ｐゴシック"/>
              <a:ea typeface="ＭＳ Ｐゴシック"/>
            </a:rPr>
            <a:t>147</a:t>
          </a:r>
          <a:r>
            <a:rPr kumimoji="1" lang="ja-JP" altLang="en-US" sz="1300">
              <a:latin typeface="ＭＳ Ｐゴシック"/>
              <a:ea typeface="ＭＳ Ｐゴシック"/>
            </a:rPr>
            <a:t>百万円増）、教育費において中学校南校舎外壁タイル修繕（</a:t>
          </a:r>
          <a:r>
            <a:rPr kumimoji="1" lang="en-US" altLang="ja-JP" sz="1300">
              <a:latin typeface="ＭＳ Ｐゴシック"/>
              <a:ea typeface="ＭＳ Ｐゴシック"/>
            </a:rPr>
            <a:t>82</a:t>
          </a:r>
          <a:r>
            <a:rPr kumimoji="1" lang="ja-JP" altLang="en-US" sz="1300">
              <a:latin typeface="ＭＳ Ｐゴシック"/>
              <a:ea typeface="ＭＳ Ｐゴシック"/>
            </a:rPr>
            <a:t>百万円）や中央公民館アスベスト除去（</a:t>
          </a:r>
          <a:r>
            <a:rPr kumimoji="1" lang="en-US" altLang="ja-JP" sz="1300">
              <a:latin typeface="ＭＳ Ｐゴシック"/>
              <a:ea typeface="ＭＳ Ｐゴシック"/>
            </a:rPr>
            <a:t>108</a:t>
          </a:r>
          <a:r>
            <a:rPr kumimoji="1" lang="ja-JP" altLang="en-US" sz="1300">
              <a:latin typeface="ＭＳ Ｐゴシック"/>
              <a:ea typeface="ＭＳ Ｐゴシック"/>
            </a:rPr>
            <a:t>百万円）などの大規模事業を行ったことによる増となった。一方、前年度に行った投資事業（救助工作車購入</a:t>
          </a:r>
          <a:r>
            <a:rPr kumimoji="1" lang="en-US" altLang="ja-JP" sz="1300">
              <a:latin typeface="ＭＳ Ｐゴシック"/>
              <a:ea typeface="ＭＳ Ｐゴシック"/>
            </a:rPr>
            <a:t>247</a:t>
          </a:r>
          <a:r>
            <a:rPr kumimoji="1" lang="ja-JP" altLang="en-US" sz="1300">
              <a:latin typeface="ＭＳ Ｐゴシック"/>
              <a:ea typeface="ＭＳ Ｐゴシック"/>
            </a:rPr>
            <a:t>百万円）の終了による減もあるが、これらの要因により歳出総額として前年度比</a:t>
          </a:r>
          <a:r>
            <a:rPr kumimoji="1" lang="en-US" altLang="ja-JP" sz="1300">
              <a:latin typeface="ＭＳ Ｐゴシック"/>
              <a:ea typeface="ＭＳ Ｐゴシック"/>
            </a:rPr>
            <a:t>2,340</a:t>
          </a:r>
          <a:r>
            <a:rPr kumimoji="1" lang="ja-JP" altLang="en-US" sz="1300">
              <a:latin typeface="ＭＳ Ｐゴシック"/>
              <a:ea typeface="ＭＳ Ｐゴシック"/>
            </a:rPr>
            <a:t>百万円の増となったことが、住民１人当たりコストの増となった。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新型コロナウイルス感染症対策など、臨機に対応しなければならない状況の変化による費用の増加に対しても、必要性や効果を十分精査しながら実施するよう努める。また、投資事業については、公共施設等総合管理計画に基づき計画的に実施するとともに、特定財源の積極的な確保に努める。</a:t>
          </a:r>
          <a:endParaRPr kumimoji="1" lang="en-US" altLang="ja-JP"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3058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3058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3058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759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359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359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62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992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397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767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京都府久御山町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547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552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50">
              <a:latin typeface="ＭＳ Ｐゴシック"/>
              <a:ea typeface="ＭＳ Ｐゴシック"/>
            </a:rPr>
            <a:t>　本年度の</a:t>
          </a:r>
          <a:r>
            <a:rPr kumimoji="1" lang="ja-JP" altLang="ja-JP" sz="1050">
              <a:solidFill>
                <a:schemeClr val="dk1"/>
              </a:solidFill>
              <a:effectLst/>
              <a:latin typeface="ＭＳ Ｐゴシック"/>
              <a:ea typeface="ＭＳ Ｐゴシック"/>
              <a:cs typeface="+mn-cs"/>
            </a:rPr>
            <a:t>財政調整基金残高については前年度比</a:t>
          </a:r>
          <a:r>
            <a:rPr kumimoji="1" lang="en-US" altLang="ja-JP" sz="1050">
              <a:solidFill>
                <a:schemeClr val="dk1"/>
              </a:solidFill>
              <a:effectLst/>
              <a:latin typeface="ＭＳ Ｐゴシック"/>
              <a:ea typeface="ＭＳ Ｐゴシック"/>
              <a:cs typeface="+mn-cs"/>
            </a:rPr>
            <a:t>211</a:t>
          </a:r>
          <a:r>
            <a:rPr kumimoji="1" lang="ja-JP" altLang="ja-JP" sz="1050">
              <a:solidFill>
                <a:schemeClr val="dk1"/>
              </a:solidFill>
              <a:effectLst/>
              <a:latin typeface="ＭＳ Ｐゴシック"/>
              <a:ea typeface="ＭＳ Ｐゴシック"/>
              <a:cs typeface="+mn-cs"/>
            </a:rPr>
            <a:t>百万円増となったが、</a:t>
          </a:r>
          <a:r>
            <a:rPr kumimoji="1" lang="ja-JP" altLang="en-US" sz="1050">
              <a:latin typeface="ＭＳ Ｐゴシック"/>
              <a:ea typeface="ＭＳ Ｐゴシック"/>
            </a:rPr>
            <a:t>標準財政規模についても地方消費税率の引上げ等による増があり、前年度比</a:t>
          </a:r>
          <a:r>
            <a:rPr kumimoji="1" lang="en-US" altLang="ja-JP" sz="1050">
              <a:latin typeface="ＭＳ Ｐゴシック"/>
              <a:ea typeface="ＭＳ Ｐゴシック"/>
            </a:rPr>
            <a:t>396</a:t>
          </a:r>
          <a:r>
            <a:rPr kumimoji="1" lang="ja-JP" altLang="en-US" sz="1050">
              <a:latin typeface="ＭＳ Ｐゴシック"/>
              <a:ea typeface="ＭＳ Ｐゴシック"/>
            </a:rPr>
            <a:t>百万円の増となったため、標準財政規模に対する財政調整基金の割合は前年度比</a:t>
          </a:r>
          <a:r>
            <a:rPr kumimoji="1" lang="en-US" altLang="ja-JP" sz="1050">
              <a:latin typeface="ＭＳ Ｐゴシック"/>
              <a:ea typeface="ＭＳ Ｐゴシック"/>
            </a:rPr>
            <a:t>0.22</a:t>
          </a:r>
          <a:r>
            <a:rPr kumimoji="1" lang="ja-JP" altLang="en-US" sz="1050">
              <a:latin typeface="ＭＳ Ｐゴシック"/>
              <a:ea typeface="ＭＳ Ｐゴシック"/>
            </a:rPr>
            <a:t>ポイントの微増となった。</a:t>
          </a:r>
          <a:endParaRPr kumimoji="1" lang="en-US" altLang="ja-JP" sz="1050">
            <a:latin typeface="ＭＳ Ｐゴシック"/>
            <a:ea typeface="ＭＳ Ｐゴシック"/>
          </a:endParaRPr>
        </a:p>
        <a:p>
          <a:r>
            <a:rPr kumimoji="1" lang="ja-JP" altLang="en-US" sz="1050">
              <a:latin typeface="ＭＳ Ｐゴシック"/>
              <a:ea typeface="ＭＳ Ｐゴシック"/>
            </a:rPr>
            <a:t>　実質単年度収支については、中央公民館の建替えのために公共施設建設基金への積立を</a:t>
          </a:r>
          <a:r>
            <a:rPr kumimoji="1" lang="en-US" altLang="ja-JP" sz="1050">
              <a:latin typeface="ＭＳ Ｐゴシック"/>
              <a:ea typeface="ＭＳ Ｐゴシック"/>
            </a:rPr>
            <a:t>100</a:t>
          </a:r>
          <a:r>
            <a:rPr kumimoji="1" lang="ja-JP" altLang="en-US" sz="1050">
              <a:latin typeface="ＭＳ Ｐゴシック"/>
              <a:ea typeface="ＭＳ Ｐゴシック"/>
            </a:rPr>
            <a:t>百万円を行ったことにより、前年度比</a:t>
          </a:r>
          <a:r>
            <a:rPr kumimoji="1" lang="en-US" altLang="ja-JP" sz="1050">
              <a:latin typeface="ＭＳ Ｐゴシック"/>
              <a:ea typeface="ＭＳ Ｐゴシック"/>
            </a:rPr>
            <a:t>175</a:t>
          </a:r>
          <a:r>
            <a:rPr kumimoji="1" lang="ja-JP" altLang="en-US" sz="1050">
              <a:latin typeface="ＭＳ Ｐゴシック"/>
              <a:ea typeface="ＭＳ Ｐゴシック"/>
            </a:rPr>
            <a:t>百万円の減となった。また前述の標準財政規模の増と合わせて、実質単年度収支比率が前年度比</a:t>
          </a:r>
          <a:r>
            <a:rPr kumimoji="1" lang="en-US" altLang="ja-JP" sz="1050">
              <a:latin typeface="ＭＳ Ｐゴシック"/>
              <a:ea typeface="ＭＳ Ｐゴシック"/>
            </a:rPr>
            <a:t>3.81</a:t>
          </a:r>
          <a:r>
            <a:rPr kumimoji="1" lang="ja-JP" altLang="en-US" sz="1050">
              <a:latin typeface="ＭＳ Ｐゴシック"/>
              <a:ea typeface="ＭＳ Ｐゴシック"/>
            </a:rPr>
            <a:t>ポイント減の</a:t>
          </a:r>
          <a:r>
            <a:rPr kumimoji="1" lang="en-US" altLang="ja-JP" sz="1050">
              <a:latin typeface="ＭＳ Ｐゴシック"/>
              <a:ea typeface="ＭＳ Ｐゴシック"/>
            </a:rPr>
            <a:t>3.39</a:t>
          </a:r>
          <a:r>
            <a:rPr kumimoji="1" lang="ja-JP" altLang="en-US" sz="1050">
              <a:latin typeface="ＭＳ Ｐゴシック"/>
              <a:ea typeface="ＭＳ Ｐゴシック"/>
            </a:rPr>
            <a:t>％となった。</a:t>
          </a:r>
          <a:endParaRPr kumimoji="1" lang="en-US" altLang="ja-JP" sz="1050">
            <a:latin typeface="ＭＳ Ｐゴシック"/>
            <a:ea typeface="ＭＳ Ｐゴシック"/>
          </a:endParaRPr>
        </a:p>
        <a:p>
          <a:r>
            <a:rPr kumimoji="1" lang="ja-JP" altLang="en-US" sz="1050">
              <a:latin typeface="ＭＳ Ｐゴシック"/>
              <a:ea typeface="ＭＳ Ｐゴシック"/>
            </a:rPr>
            <a:t>　中期財政計画による見通しと「第６次行政改革大綱」に基づく経費削減や財源の確保の取組により引き続き健全な財政運営に努める。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京都府久御山町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Ｐゴシック"/>
              <a:ea typeface="ＭＳ Ｐゴシック"/>
            </a:rPr>
            <a:t>　平成</a:t>
          </a:r>
          <a:r>
            <a:rPr kumimoji="1" lang="en-US" altLang="ja-JP" sz="1200">
              <a:latin typeface="ＭＳ Ｐゴシック"/>
              <a:ea typeface="ＭＳ Ｐゴシック"/>
            </a:rPr>
            <a:t>28</a:t>
          </a:r>
          <a:r>
            <a:rPr kumimoji="1" lang="ja-JP" altLang="en-US" sz="1200">
              <a:latin typeface="ＭＳ Ｐゴシック"/>
              <a:ea typeface="ＭＳ Ｐゴシック"/>
            </a:rPr>
            <a:t>年度以降は全ての会計において黒字を維持しており、本年度も全て黒字となった。</a:t>
          </a:r>
          <a:endParaRPr kumimoji="1" lang="en-US" altLang="ja-JP" sz="1200">
            <a:latin typeface="ＭＳ Ｐゴシック"/>
            <a:ea typeface="ＭＳ Ｐゴシック"/>
          </a:endParaRPr>
        </a:p>
        <a:p>
          <a:r>
            <a:rPr kumimoji="1" lang="ja-JP" altLang="en-US" sz="1200">
              <a:latin typeface="ＭＳ Ｐゴシック"/>
              <a:ea typeface="ＭＳ Ｐゴシック"/>
            </a:rPr>
            <a:t>　水道事業会計においては、</a:t>
          </a:r>
          <a:r>
            <a:rPr kumimoji="1" lang="ja-JP" altLang="ja-JP" sz="1200">
              <a:solidFill>
                <a:schemeClr val="dk1"/>
              </a:solidFill>
              <a:effectLst/>
              <a:latin typeface="ＭＳ Ｐゴシック"/>
              <a:ea typeface="ＭＳ Ｐゴシック"/>
              <a:cs typeface="+mn-cs"/>
            </a:rPr>
            <a:t>経営健全化と経営基盤の強化、今後の水道施設等の更新・耐震化のための財源確保を</a:t>
          </a:r>
          <a:r>
            <a:rPr kumimoji="1" lang="ja-JP" altLang="en-US" sz="1200">
              <a:solidFill>
                <a:schemeClr val="dk1"/>
              </a:solidFill>
              <a:effectLst/>
              <a:latin typeface="ＭＳ Ｐゴシック"/>
              <a:ea typeface="ＭＳ Ｐゴシック"/>
              <a:cs typeface="+mn-cs"/>
            </a:rPr>
            <a:t>図るため、</a:t>
          </a:r>
          <a:r>
            <a:rPr kumimoji="1" lang="ja-JP" altLang="en-US" sz="1200">
              <a:latin typeface="ＭＳ Ｐゴシック"/>
              <a:ea typeface="ＭＳ Ｐゴシック"/>
            </a:rPr>
            <a:t>令和元年度策定の久御山町水道事業経営戦略に基づき、令和２年１月に水道料金の増額改定</a:t>
          </a:r>
          <a:r>
            <a:rPr kumimoji="1" lang="ja-JP" altLang="ja-JP" sz="1200">
              <a:solidFill>
                <a:schemeClr val="dk1"/>
              </a:solidFill>
              <a:effectLst/>
              <a:latin typeface="ＭＳ Ｐゴシック"/>
              <a:ea typeface="ＭＳ Ｐゴシック"/>
              <a:cs typeface="+mn-cs"/>
            </a:rPr>
            <a:t>（改定率平均</a:t>
          </a:r>
          <a:r>
            <a:rPr kumimoji="1" lang="en-US" altLang="ja-JP" sz="1200">
              <a:solidFill>
                <a:schemeClr val="dk1"/>
              </a:solidFill>
              <a:effectLst/>
              <a:latin typeface="ＭＳ Ｐゴシック"/>
              <a:ea typeface="ＭＳ Ｐゴシック"/>
              <a:cs typeface="+mn-cs"/>
            </a:rPr>
            <a:t>24</a:t>
          </a:r>
          <a:r>
            <a:rPr kumimoji="1" lang="ja-JP" altLang="ja-JP" sz="1200">
              <a:solidFill>
                <a:schemeClr val="dk1"/>
              </a:solidFill>
              <a:effectLst/>
              <a:latin typeface="ＭＳ Ｐゴシック"/>
              <a:ea typeface="ＭＳ Ｐゴシック"/>
              <a:cs typeface="+mn-cs"/>
            </a:rPr>
            <a:t>％）</a:t>
          </a:r>
          <a:r>
            <a:rPr kumimoji="1" lang="ja-JP" altLang="en-US" sz="1200">
              <a:latin typeface="ＭＳ Ｐゴシック"/>
              <a:ea typeface="ＭＳ Ｐゴシック"/>
            </a:rPr>
            <a:t>を行った。</a:t>
          </a:r>
          <a:endParaRPr kumimoji="1" lang="en-US" altLang="ja-JP" sz="1200">
            <a:latin typeface="ＭＳ Ｐゴシック"/>
            <a:ea typeface="ＭＳ Ｐゴシック"/>
          </a:endParaRPr>
        </a:p>
        <a:p>
          <a:r>
            <a:rPr kumimoji="1" lang="ja-JP" altLang="en-US" sz="1200">
              <a:latin typeface="ＭＳ Ｐゴシック"/>
              <a:ea typeface="ＭＳ Ｐゴシック"/>
            </a:rPr>
            <a:t>　国民健康保険特別会計（事業勘定）においては、本比率が前年度比</a:t>
          </a:r>
          <a:r>
            <a:rPr kumimoji="1" lang="en-US" altLang="ja-JP" sz="1200">
              <a:latin typeface="ＭＳ Ｐゴシック"/>
              <a:ea typeface="ＭＳ Ｐゴシック"/>
            </a:rPr>
            <a:t>0.85</a:t>
          </a:r>
          <a:r>
            <a:rPr kumimoji="1" lang="ja-JP" altLang="en-US" sz="1200">
              <a:latin typeface="ＭＳ Ｐゴシック"/>
              <a:ea typeface="ＭＳ Ｐゴシック"/>
            </a:rPr>
            <a:t>ポイント減の</a:t>
          </a:r>
          <a:r>
            <a:rPr kumimoji="1" lang="en-US" altLang="ja-JP" sz="1200">
              <a:latin typeface="ＭＳ Ｐゴシック"/>
              <a:ea typeface="ＭＳ Ｐゴシック"/>
            </a:rPr>
            <a:t>0.22</a:t>
          </a:r>
          <a:r>
            <a:rPr kumimoji="1" lang="ja-JP" altLang="en-US" sz="1200">
              <a:latin typeface="ＭＳ Ｐゴシック"/>
              <a:ea typeface="ＭＳ Ｐゴシック"/>
            </a:rPr>
            <a:t>％となったが、令和元年度の実質収支額</a:t>
          </a:r>
          <a:r>
            <a:rPr kumimoji="1" lang="en-US" altLang="ja-JP" sz="1200">
              <a:latin typeface="ＭＳ Ｐゴシック"/>
              <a:ea typeface="ＭＳ Ｐゴシック"/>
            </a:rPr>
            <a:t>53</a:t>
          </a:r>
          <a:r>
            <a:rPr kumimoji="1" lang="ja-JP" altLang="en-US" sz="1200">
              <a:latin typeface="ＭＳ Ｐゴシック"/>
              <a:ea typeface="ＭＳ Ｐゴシック"/>
            </a:rPr>
            <a:t>百万円のうち</a:t>
          </a:r>
          <a:r>
            <a:rPr kumimoji="1" lang="en-US" altLang="ja-JP" sz="1200">
              <a:latin typeface="ＭＳ Ｐゴシック"/>
              <a:ea typeface="ＭＳ Ｐゴシック"/>
            </a:rPr>
            <a:t>41</a:t>
          </a:r>
          <a:r>
            <a:rPr kumimoji="1" lang="ja-JP" altLang="en-US" sz="1200">
              <a:latin typeface="ＭＳ Ｐゴシック"/>
              <a:ea typeface="ＭＳ Ｐゴシック"/>
            </a:rPr>
            <a:t>百万円を国民健康保険財政調整基金に積立てたことにより、令和２年度の実質収支額が</a:t>
          </a:r>
          <a:r>
            <a:rPr kumimoji="1" lang="en-US" altLang="ja-JP" sz="1200">
              <a:latin typeface="ＭＳ Ｐゴシック"/>
              <a:ea typeface="ＭＳ Ｐゴシック"/>
            </a:rPr>
            <a:t>12</a:t>
          </a:r>
          <a:r>
            <a:rPr kumimoji="1" lang="ja-JP" altLang="en-US" sz="1200">
              <a:latin typeface="ＭＳ Ｐゴシック"/>
              <a:ea typeface="ＭＳ Ｐゴシック"/>
            </a:rPr>
            <a:t>百万円となったことによるものである。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全ての特別会計で黒字を維持しているものの厳しい財政状況であることには変わりなく、今後も財政健全化に努める。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Relationships xmlns="http://schemas.openxmlformats.org/package/2006/relationships">
  <Relationship Type="http://schemas.openxmlformats.org/officeDocument/2006/relationships/externalLinkPath" Target="" TargetMode="External" Id="rId1" />
</Relationships>
</file>

<file path=xl/externalLinks/externalLink1.xml><?xml version="1.0" encoding="utf-8"?>
<Relationships xmlns="http://schemas.openxmlformats.org/package/2006/relationships">
  <Relationship Type="http://schemas.openxmlformats.org/officeDocument/2006/relationships/externalLinkPath" Target="" TargetMode="External" Id="rId1"/>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
<Relationships xmlns="http://schemas.openxmlformats.org/package/2006/relationships">
  <Relationship Type="http://schemas.openxmlformats.org/officeDocument/2006/relationships/printerSettings" Target="../printerSettings/printerSettings1.bin" Id="rId1" />
</Relationships>
</file>

<file path=xl/worksheets/_rels/sheet10.xml.rels>&#65279;<?xml version="1.0" encoding="utf-8"?>
<Relationships xmlns="http://schemas.openxmlformats.org/package/2006/relationships">
  <Relationship Type="http://schemas.openxmlformats.org/officeDocument/2006/relationships/printerSettings" Target="../printerSettings/printerSettings10.bin" Id="rId1" />
  <Relationship Type="http://schemas.openxmlformats.org/officeDocument/2006/relationships/drawing" Target="../drawings/drawing9.xml" Id="rId2" />
</Relationships>
</file>

<file path=xl/worksheets/_rels/sheet11.xml.rels>&#65279;<?xml version="1.0" encoding="utf-8"?>
<Relationships xmlns="http://schemas.openxmlformats.org/package/2006/relationships">
  <Relationship Type="http://schemas.openxmlformats.org/officeDocument/2006/relationships/printerSettings" Target="../printerSettings/printerSettings11.bin" Id="rId1" />
  <Relationship Type="http://schemas.openxmlformats.org/officeDocument/2006/relationships/drawing" Target="../drawings/drawing10.xml" Id="rId2" />
</Relationships>
</file>

<file path=xl/worksheets/_rels/sheet12.xml.rels>&#65279;<?xml version="1.0" encoding="utf-8"?>
<Relationships xmlns="http://schemas.openxmlformats.org/package/2006/relationships">
  <Relationship Type="http://schemas.openxmlformats.org/officeDocument/2006/relationships/printerSettings" Target="../printerSettings/printerSettings12.bin" Id="rId1" />
  <Relationship Type="http://schemas.openxmlformats.org/officeDocument/2006/relationships/drawing" Target="../drawings/drawing11.xml" Id="rId2" />
</Relationships>
</file>

<file path=xl/worksheets/_rels/sheet13.xml.rels>&#65279;<?xml version="1.0" encoding="utf-8"?>
<Relationships xmlns="http://schemas.openxmlformats.org/package/2006/relationships">
  <Relationship Type="http://schemas.openxmlformats.org/officeDocument/2006/relationships/printerSettings" Target="../printerSettings/printerSettings13.bin" Id="rId1" />
  <Relationship Type="http://schemas.openxmlformats.org/officeDocument/2006/relationships/drawing" Target="../drawings/drawing12.xml" Id="rId2" />
</Relationships>
</file>

<file path=xl/worksheets/_rels/sheet14.xml.rels>&#65279;<?xml version="1.0" encoding="utf-8"?>
<Relationships xmlns="http://schemas.openxmlformats.org/package/2006/relationships">
  <Relationship Type="http://schemas.openxmlformats.org/officeDocument/2006/relationships/printerSettings" Target="../printerSettings/printerSettings14.bin" Id="rId1" />
  <Relationship Type="http://schemas.openxmlformats.org/officeDocument/2006/relationships/drawing" Target="../drawings/drawing13.xml" Id="rId2" />
</Relationships>
</file>

<file path=xl/worksheets/_rels/sheet15.xml.rels>&#65279;<?xml version="1.0" encoding="utf-8"?>
<Relationships xmlns="http://schemas.openxmlformats.org/package/2006/relationships">
  <Relationship Type="http://schemas.openxmlformats.org/officeDocument/2006/relationships/printerSettings" Target="../printerSettings/printerSettings15.bin" Id="rId1" />
  <Relationship Type="http://schemas.openxmlformats.org/officeDocument/2006/relationships/drawing" Target="../drawings/drawing14.xml" Id="rId2" />
</Relationships>
</file>

<file path=xl/worksheets/_rels/sheet16.xml.rels>&#65279;<?xml version="1.0" encoding="utf-8"?>
<Relationships xmlns="http://schemas.openxmlformats.org/package/2006/relationships">
  <Relationship Type="http://schemas.openxmlformats.org/officeDocument/2006/relationships/printerSettings" Target="../printerSettings/printerSettings16.bin" Id="rId1" />
  <Relationship Type="http://schemas.openxmlformats.org/officeDocument/2006/relationships/drawing" Target="../drawings/drawing15.xml" Id="rId2" />
</Relationships>
</file>

<file path=xl/worksheets/_rels/sheet17.xml.rels>&#65279;<?xml version="1.0" encoding="utf-8"?>
<Relationships xmlns="http://schemas.openxmlformats.org/package/2006/relationships">
  <Relationship Type="http://schemas.openxmlformats.org/officeDocument/2006/relationships/printerSettings" Target="../printerSettings/printerSettings17.bin" Id="rId1" />
</Relationships>
</file>

<file path=xl/worksheets/_rels/sheet2.xml.rels>&#65279;<?xml version="1.0" encoding="utf-8"?>
<Relationships xmlns="http://schemas.openxmlformats.org/package/2006/relationships">
  <Relationship Type="http://schemas.openxmlformats.org/officeDocument/2006/relationships/printerSettings" Target="../printerSettings/printerSettings2.bin" Id="rId1" />
  <Relationship Type="http://schemas.openxmlformats.org/officeDocument/2006/relationships/drawing" Target="../drawings/drawing1.xml" Id="rId2" />
</Relationships>
</file>

<file path=xl/worksheets/_rels/sheet3.xml.rels>&#65279;<?xml version="1.0" encoding="utf-8"?>
<Relationships xmlns="http://schemas.openxmlformats.org/package/2006/relationships">
  <Relationship Type="http://schemas.openxmlformats.org/officeDocument/2006/relationships/printerSettings" Target="../printerSettings/printerSettings3.bin" Id="rId1" />
</Relationships>
</file>

<file path=xl/worksheets/_rels/sheet4.xml.rels>&#65279;<?xml version="1.0" encoding="utf-8"?>
<Relationships xmlns="http://schemas.openxmlformats.org/package/2006/relationships">
  <Relationship Type="http://schemas.openxmlformats.org/officeDocument/2006/relationships/printerSettings" Target="../printerSettings/printerSettings4.bin" Id="rId1" />
  <Relationship Type="http://schemas.openxmlformats.org/officeDocument/2006/relationships/drawing" Target="../drawings/drawing2.xml" Id="rId2" />
</Relationships>
</file>

<file path=xl/worksheets/_rels/sheet5.xml.rels>&#65279;<?xml version="1.0" encoding="utf-8"?>
<Relationships xmlns="http://schemas.openxmlformats.org/package/2006/relationships">
  <Relationship Type="http://schemas.openxmlformats.org/officeDocument/2006/relationships/printerSettings" Target="../printerSettings/printerSettings5.bin" Id="rId1" />
  <Relationship Type="http://schemas.openxmlformats.org/officeDocument/2006/relationships/drawing" Target="../drawings/drawing3.xml" Id="rId2" />
</Relationships>
</file>

<file path=xl/worksheets/_rels/sheet6.xml.rels>&#65279;<?xml version="1.0" encoding="utf-8"?>
<Relationships xmlns="http://schemas.openxmlformats.org/package/2006/relationships">
  <Relationship Type="http://schemas.openxmlformats.org/officeDocument/2006/relationships/printerSettings" Target="../printerSettings/printerSettings6.bin" Id="rId1" />
  <Relationship Type="http://schemas.openxmlformats.org/officeDocument/2006/relationships/drawing" Target="../drawings/drawing4.xml" Id="rId2" />
</Relationships>
</file>

<file path=xl/worksheets/_rels/sheet7.xml.rels>&#65279;<?xml version="1.0" encoding="utf-8"?>
<Relationships xmlns="http://schemas.openxmlformats.org/package/2006/relationships">
  <Relationship Type="http://schemas.openxmlformats.org/officeDocument/2006/relationships/printerSettings" Target="../printerSettings/printerSettings7.bin" Id="rId1" />
  <Relationship Type="http://schemas.openxmlformats.org/officeDocument/2006/relationships/drawing" Target="../drawings/drawing6.xml" Id="rId2" />
</Relationships>
</file>

<file path=xl/worksheets/_rels/sheet8.xml.rels>&#65279;<?xml version="1.0" encoding="utf-8"?>
<Relationships xmlns="http://schemas.openxmlformats.org/package/2006/relationships">
  <Relationship Type="http://schemas.openxmlformats.org/officeDocument/2006/relationships/printerSettings" Target="../printerSettings/printerSettings8.bin" Id="rId1" />
  <Relationship Type="http://schemas.openxmlformats.org/officeDocument/2006/relationships/drawing" Target="../drawings/drawing7.xml" Id="rId2" />
</Relationships>
</file>

<file path=xl/worksheets/_rels/sheet9.xml.rels>&#65279;<?xml version="1.0" encoding="utf-8"?>
<Relationships xmlns="http://schemas.openxmlformats.org/package/2006/relationships">
  <Relationship Type="http://schemas.openxmlformats.org/officeDocument/2006/relationships/printerSettings" Target="../printerSettings/printerSettings9.bin" Id="rId1" />
  <Relationship Type="http://schemas.openxmlformats.org/officeDocument/2006/relationships/drawing" Target="../drawings/drawing8.xml" Id="rId2" />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2"/>
  <sheetViews>
    <sheetView showGridLines="0" tabSelected="1" workbookViewId="0"/>
  </sheetViews>
  <sheetFormatPr defaultColWidth="0" defaultRowHeight="11" zeroHeight="1"/>
  <cols>
    <col min="1" max="11" width="2.08984375" style="1" customWidth="1"/>
    <col min="12" max="12" width="2.26953125" style="1" customWidth="1"/>
    <col min="13" max="17" width="2.36328125" style="1" customWidth="1"/>
    <col min="18" max="119" width="2.08984375" style="1" customWidth="1"/>
    <col min="120" max="16384" width="0" style="1" hidden="1" customWidth="1"/>
  </cols>
  <sheetData>
    <row r="1" spans="1:119" ht="33" customHeight="1">
      <c r="A1" s="1"/>
      <c r="B1" s="3" t="s">
        <v>29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
      <c r="A2" s="1"/>
      <c r="B2" s="4" t="s">
        <v>133</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135</v>
      </c>
      <c r="C3" s="22"/>
      <c r="D3" s="22"/>
      <c r="E3" s="45"/>
      <c r="F3" s="45"/>
      <c r="G3" s="45"/>
      <c r="H3" s="45"/>
      <c r="I3" s="45"/>
      <c r="J3" s="45"/>
      <c r="K3" s="45"/>
      <c r="L3" s="45" t="s">
        <v>136</v>
      </c>
      <c r="M3" s="45"/>
      <c r="N3" s="45"/>
      <c r="O3" s="45"/>
      <c r="P3" s="45"/>
      <c r="Q3" s="45"/>
      <c r="R3" s="95"/>
      <c r="S3" s="95"/>
      <c r="T3" s="95"/>
      <c r="U3" s="95"/>
      <c r="V3" s="112"/>
      <c r="W3" s="127" t="s">
        <v>138</v>
      </c>
      <c r="X3" s="137"/>
      <c r="Y3" s="137"/>
      <c r="Z3" s="137"/>
      <c r="AA3" s="137"/>
      <c r="AB3" s="22"/>
      <c r="AC3" s="95" t="s">
        <v>139</v>
      </c>
      <c r="AD3" s="137"/>
      <c r="AE3" s="137"/>
      <c r="AF3" s="137"/>
      <c r="AG3" s="137"/>
      <c r="AH3" s="137"/>
      <c r="AI3" s="137"/>
      <c r="AJ3" s="137"/>
      <c r="AK3" s="137"/>
      <c r="AL3" s="164"/>
      <c r="AM3" s="127" t="s">
        <v>142</v>
      </c>
      <c r="AN3" s="137"/>
      <c r="AO3" s="137"/>
      <c r="AP3" s="137"/>
      <c r="AQ3" s="137"/>
      <c r="AR3" s="137"/>
      <c r="AS3" s="137"/>
      <c r="AT3" s="137"/>
      <c r="AU3" s="137"/>
      <c r="AV3" s="137"/>
      <c r="AW3" s="137"/>
      <c r="AX3" s="164"/>
      <c r="AY3" s="10" t="s">
        <v>0</v>
      </c>
      <c r="AZ3" s="27"/>
      <c r="BA3" s="27"/>
      <c r="BB3" s="27"/>
      <c r="BC3" s="27"/>
      <c r="BD3" s="27"/>
      <c r="BE3" s="27"/>
      <c r="BF3" s="27"/>
      <c r="BG3" s="27"/>
      <c r="BH3" s="27"/>
      <c r="BI3" s="27"/>
      <c r="BJ3" s="27"/>
      <c r="BK3" s="27"/>
      <c r="BL3" s="27"/>
      <c r="BM3" s="209"/>
      <c r="BN3" s="127" t="s">
        <v>93</v>
      </c>
      <c r="BO3" s="137"/>
      <c r="BP3" s="137"/>
      <c r="BQ3" s="137"/>
      <c r="BR3" s="137"/>
      <c r="BS3" s="137"/>
      <c r="BT3" s="137"/>
      <c r="BU3" s="164"/>
      <c r="BV3" s="127" t="s">
        <v>144</v>
      </c>
      <c r="BW3" s="137"/>
      <c r="BX3" s="137"/>
      <c r="BY3" s="137"/>
      <c r="BZ3" s="137"/>
      <c r="CA3" s="137"/>
      <c r="CB3" s="137"/>
      <c r="CC3" s="164"/>
      <c r="CD3" s="10" t="s">
        <v>0</v>
      </c>
      <c r="CE3" s="27"/>
      <c r="CF3" s="27"/>
      <c r="CG3" s="27"/>
      <c r="CH3" s="27"/>
      <c r="CI3" s="27"/>
      <c r="CJ3" s="27"/>
      <c r="CK3" s="27"/>
      <c r="CL3" s="27"/>
      <c r="CM3" s="27"/>
      <c r="CN3" s="27"/>
      <c r="CO3" s="27"/>
      <c r="CP3" s="27"/>
      <c r="CQ3" s="27"/>
      <c r="CR3" s="27"/>
      <c r="CS3" s="209"/>
      <c r="CT3" s="127" t="s">
        <v>94</v>
      </c>
      <c r="CU3" s="137"/>
      <c r="CV3" s="137"/>
      <c r="CW3" s="137"/>
      <c r="CX3" s="137"/>
      <c r="CY3" s="137"/>
      <c r="CZ3" s="137"/>
      <c r="DA3" s="164"/>
      <c r="DB3" s="127" t="s">
        <v>145</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146</v>
      </c>
      <c r="AZ4" s="198"/>
      <c r="BA4" s="198"/>
      <c r="BB4" s="198"/>
      <c r="BC4" s="198"/>
      <c r="BD4" s="198"/>
      <c r="BE4" s="198"/>
      <c r="BF4" s="198"/>
      <c r="BG4" s="198"/>
      <c r="BH4" s="198"/>
      <c r="BI4" s="198"/>
      <c r="BJ4" s="198"/>
      <c r="BK4" s="198"/>
      <c r="BL4" s="198"/>
      <c r="BM4" s="210"/>
      <c r="BN4" s="215">
        <v>9836115</v>
      </c>
      <c r="BO4" s="218"/>
      <c r="BP4" s="218"/>
      <c r="BQ4" s="218"/>
      <c r="BR4" s="218"/>
      <c r="BS4" s="218"/>
      <c r="BT4" s="218"/>
      <c r="BU4" s="221"/>
      <c r="BV4" s="215">
        <v>7567387</v>
      </c>
      <c r="BW4" s="218"/>
      <c r="BX4" s="218"/>
      <c r="BY4" s="218"/>
      <c r="BZ4" s="218"/>
      <c r="CA4" s="218"/>
      <c r="CB4" s="218"/>
      <c r="CC4" s="221"/>
      <c r="CD4" s="224" t="s">
        <v>149</v>
      </c>
      <c r="CE4" s="225"/>
      <c r="CF4" s="225"/>
      <c r="CG4" s="225"/>
      <c r="CH4" s="225"/>
      <c r="CI4" s="225"/>
      <c r="CJ4" s="225"/>
      <c r="CK4" s="225"/>
      <c r="CL4" s="225"/>
      <c r="CM4" s="225"/>
      <c r="CN4" s="225"/>
      <c r="CO4" s="225"/>
      <c r="CP4" s="225"/>
      <c r="CQ4" s="225"/>
      <c r="CR4" s="225"/>
      <c r="CS4" s="228"/>
      <c r="CT4" s="231">
        <v>5.7</v>
      </c>
      <c r="CU4" s="239"/>
      <c r="CV4" s="239"/>
      <c r="CW4" s="239"/>
      <c r="CX4" s="239"/>
      <c r="CY4" s="239"/>
      <c r="CZ4" s="239"/>
      <c r="DA4" s="247"/>
      <c r="DB4" s="231">
        <v>6.7</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150</v>
      </c>
      <c r="AN5" s="59"/>
      <c r="AO5" s="59"/>
      <c r="AP5" s="59"/>
      <c r="AQ5" s="59"/>
      <c r="AR5" s="59"/>
      <c r="AS5" s="59"/>
      <c r="AT5" s="64"/>
      <c r="AU5" s="183" t="s">
        <v>152</v>
      </c>
      <c r="AV5" s="139"/>
      <c r="AW5" s="139"/>
      <c r="AX5" s="139"/>
      <c r="AY5" s="191" t="s">
        <v>45</v>
      </c>
      <c r="AZ5" s="199"/>
      <c r="BA5" s="199"/>
      <c r="BB5" s="199"/>
      <c r="BC5" s="199"/>
      <c r="BD5" s="199"/>
      <c r="BE5" s="199"/>
      <c r="BF5" s="199"/>
      <c r="BG5" s="199"/>
      <c r="BH5" s="199"/>
      <c r="BI5" s="199"/>
      <c r="BJ5" s="199"/>
      <c r="BK5" s="199"/>
      <c r="BL5" s="199"/>
      <c r="BM5" s="211"/>
      <c r="BN5" s="216">
        <v>9497385</v>
      </c>
      <c r="BO5" s="219"/>
      <c r="BP5" s="219"/>
      <c r="BQ5" s="219"/>
      <c r="BR5" s="219"/>
      <c r="BS5" s="219"/>
      <c r="BT5" s="219"/>
      <c r="BU5" s="222"/>
      <c r="BV5" s="216">
        <v>7157107</v>
      </c>
      <c r="BW5" s="219"/>
      <c r="BX5" s="219"/>
      <c r="BY5" s="219"/>
      <c r="BZ5" s="219"/>
      <c r="CA5" s="219"/>
      <c r="CB5" s="219"/>
      <c r="CC5" s="222"/>
      <c r="CD5" s="193" t="s">
        <v>56</v>
      </c>
      <c r="CE5" s="201"/>
      <c r="CF5" s="201"/>
      <c r="CG5" s="201"/>
      <c r="CH5" s="201"/>
      <c r="CI5" s="201"/>
      <c r="CJ5" s="201"/>
      <c r="CK5" s="201"/>
      <c r="CL5" s="201"/>
      <c r="CM5" s="201"/>
      <c r="CN5" s="201"/>
      <c r="CO5" s="201"/>
      <c r="CP5" s="201"/>
      <c r="CQ5" s="201"/>
      <c r="CR5" s="201"/>
      <c r="CS5" s="213"/>
      <c r="CT5" s="232">
        <v>82.3</v>
      </c>
      <c r="CU5" s="240"/>
      <c r="CV5" s="240"/>
      <c r="CW5" s="240"/>
      <c r="CX5" s="240"/>
      <c r="CY5" s="240"/>
      <c r="CZ5" s="240"/>
      <c r="DA5" s="248"/>
      <c r="DB5" s="232">
        <v>84.5</v>
      </c>
      <c r="DC5" s="240"/>
      <c r="DD5" s="240"/>
      <c r="DE5" s="240"/>
      <c r="DF5" s="240"/>
      <c r="DG5" s="240"/>
      <c r="DH5" s="240"/>
      <c r="DI5" s="248"/>
      <c r="DJ5" s="1"/>
      <c r="DK5" s="1"/>
      <c r="DL5" s="1"/>
      <c r="DM5" s="1"/>
      <c r="DN5" s="1"/>
      <c r="DO5" s="1"/>
    </row>
    <row r="6" spans="1:119" ht="18.75" customHeight="1">
      <c r="A6" s="2"/>
      <c r="B6" s="8" t="s">
        <v>153</v>
      </c>
      <c r="C6" s="25"/>
      <c r="D6" s="25"/>
      <c r="E6" s="48"/>
      <c r="F6" s="48"/>
      <c r="G6" s="48"/>
      <c r="H6" s="48"/>
      <c r="I6" s="48"/>
      <c r="J6" s="48"/>
      <c r="K6" s="48"/>
      <c r="L6" s="48" t="s">
        <v>154</v>
      </c>
      <c r="M6" s="48"/>
      <c r="N6" s="48"/>
      <c r="O6" s="48"/>
      <c r="P6" s="48"/>
      <c r="Q6" s="48"/>
      <c r="R6" s="51"/>
      <c r="S6" s="51"/>
      <c r="T6" s="51"/>
      <c r="U6" s="51"/>
      <c r="V6" s="115"/>
      <c r="W6" s="130" t="s">
        <v>156</v>
      </c>
      <c r="X6" s="57"/>
      <c r="Y6" s="57"/>
      <c r="Z6" s="57"/>
      <c r="AA6" s="57"/>
      <c r="AB6" s="25"/>
      <c r="AC6" s="145" t="s">
        <v>159</v>
      </c>
      <c r="AD6" s="153"/>
      <c r="AE6" s="153"/>
      <c r="AF6" s="153"/>
      <c r="AG6" s="153"/>
      <c r="AH6" s="153"/>
      <c r="AI6" s="153"/>
      <c r="AJ6" s="153"/>
      <c r="AK6" s="153"/>
      <c r="AL6" s="167"/>
      <c r="AM6" s="175" t="s">
        <v>160</v>
      </c>
      <c r="AN6" s="59"/>
      <c r="AO6" s="59"/>
      <c r="AP6" s="59"/>
      <c r="AQ6" s="59"/>
      <c r="AR6" s="59"/>
      <c r="AS6" s="59"/>
      <c r="AT6" s="64"/>
      <c r="AU6" s="183" t="s">
        <v>161</v>
      </c>
      <c r="AV6" s="139"/>
      <c r="AW6" s="139"/>
      <c r="AX6" s="139"/>
      <c r="AY6" s="191" t="s">
        <v>162</v>
      </c>
      <c r="AZ6" s="199"/>
      <c r="BA6" s="199"/>
      <c r="BB6" s="199"/>
      <c r="BC6" s="199"/>
      <c r="BD6" s="199"/>
      <c r="BE6" s="199"/>
      <c r="BF6" s="199"/>
      <c r="BG6" s="199"/>
      <c r="BH6" s="199"/>
      <c r="BI6" s="199"/>
      <c r="BJ6" s="199"/>
      <c r="BK6" s="199"/>
      <c r="BL6" s="199"/>
      <c r="BM6" s="211"/>
      <c r="BN6" s="216">
        <v>338730</v>
      </c>
      <c r="BO6" s="219"/>
      <c r="BP6" s="219"/>
      <c r="BQ6" s="219"/>
      <c r="BR6" s="219"/>
      <c r="BS6" s="219"/>
      <c r="BT6" s="219"/>
      <c r="BU6" s="222"/>
      <c r="BV6" s="216">
        <v>410280</v>
      </c>
      <c r="BW6" s="219"/>
      <c r="BX6" s="219"/>
      <c r="BY6" s="219"/>
      <c r="BZ6" s="219"/>
      <c r="CA6" s="219"/>
      <c r="CB6" s="219"/>
      <c r="CC6" s="222"/>
      <c r="CD6" s="193" t="s">
        <v>163</v>
      </c>
      <c r="CE6" s="201"/>
      <c r="CF6" s="201"/>
      <c r="CG6" s="201"/>
      <c r="CH6" s="201"/>
      <c r="CI6" s="201"/>
      <c r="CJ6" s="201"/>
      <c r="CK6" s="201"/>
      <c r="CL6" s="201"/>
      <c r="CM6" s="201"/>
      <c r="CN6" s="201"/>
      <c r="CO6" s="201"/>
      <c r="CP6" s="201"/>
      <c r="CQ6" s="201"/>
      <c r="CR6" s="201"/>
      <c r="CS6" s="213"/>
      <c r="CT6" s="233">
        <v>82.3</v>
      </c>
      <c r="CU6" s="241"/>
      <c r="CV6" s="241"/>
      <c r="CW6" s="241"/>
      <c r="CX6" s="241"/>
      <c r="CY6" s="241"/>
      <c r="CZ6" s="241"/>
      <c r="DA6" s="249"/>
      <c r="DB6" s="233">
        <v>84.5</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164</v>
      </c>
      <c r="AN7" s="59"/>
      <c r="AO7" s="59"/>
      <c r="AP7" s="59"/>
      <c r="AQ7" s="59"/>
      <c r="AR7" s="59"/>
      <c r="AS7" s="59"/>
      <c r="AT7" s="64"/>
      <c r="AU7" s="183" t="s">
        <v>152</v>
      </c>
      <c r="AV7" s="139"/>
      <c r="AW7" s="139"/>
      <c r="AX7" s="139"/>
      <c r="AY7" s="191" t="s">
        <v>88</v>
      </c>
      <c r="AZ7" s="199"/>
      <c r="BA7" s="199"/>
      <c r="BB7" s="199"/>
      <c r="BC7" s="199"/>
      <c r="BD7" s="199"/>
      <c r="BE7" s="199"/>
      <c r="BF7" s="199"/>
      <c r="BG7" s="199"/>
      <c r="BH7" s="199"/>
      <c r="BI7" s="199"/>
      <c r="BJ7" s="199"/>
      <c r="BK7" s="199"/>
      <c r="BL7" s="199"/>
      <c r="BM7" s="211"/>
      <c r="BN7" s="216">
        <v>35906</v>
      </c>
      <c r="BO7" s="219"/>
      <c r="BP7" s="219"/>
      <c r="BQ7" s="219"/>
      <c r="BR7" s="219"/>
      <c r="BS7" s="219"/>
      <c r="BT7" s="219"/>
      <c r="BU7" s="222"/>
      <c r="BV7" s="216">
        <v>77353</v>
      </c>
      <c r="BW7" s="219"/>
      <c r="BX7" s="219"/>
      <c r="BY7" s="219"/>
      <c r="BZ7" s="219"/>
      <c r="CA7" s="219"/>
      <c r="CB7" s="219"/>
      <c r="CC7" s="222"/>
      <c r="CD7" s="193" t="s">
        <v>168</v>
      </c>
      <c r="CE7" s="201"/>
      <c r="CF7" s="201"/>
      <c r="CG7" s="201"/>
      <c r="CH7" s="201"/>
      <c r="CI7" s="201"/>
      <c r="CJ7" s="201"/>
      <c r="CK7" s="201"/>
      <c r="CL7" s="201"/>
      <c r="CM7" s="201"/>
      <c r="CN7" s="201"/>
      <c r="CO7" s="201"/>
      <c r="CP7" s="201"/>
      <c r="CQ7" s="201"/>
      <c r="CR7" s="201"/>
      <c r="CS7" s="213"/>
      <c r="CT7" s="216">
        <v>5340508</v>
      </c>
      <c r="CU7" s="219"/>
      <c r="CV7" s="219"/>
      <c r="CW7" s="219"/>
      <c r="CX7" s="219"/>
      <c r="CY7" s="219"/>
      <c r="CZ7" s="219"/>
      <c r="DA7" s="222"/>
      <c r="DB7" s="216">
        <v>4944408</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169</v>
      </c>
      <c r="AN8" s="59"/>
      <c r="AO8" s="59"/>
      <c r="AP8" s="59"/>
      <c r="AQ8" s="59"/>
      <c r="AR8" s="59"/>
      <c r="AS8" s="59"/>
      <c r="AT8" s="64"/>
      <c r="AU8" s="183" t="s">
        <v>161</v>
      </c>
      <c r="AV8" s="139"/>
      <c r="AW8" s="139"/>
      <c r="AX8" s="139"/>
      <c r="AY8" s="191" t="s">
        <v>172</v>
      </c>
      <c r="AZ8" s="199"/>
      <c r="BA8" s="199"/>
      <c r="BB8" s="199"/>
      <c r="BC8" s="199"/>
      <c r="BD8" s="199"/>
      <c r="BE8" s="199"/>
      <c r="BF8" s="199"/>
      <c r="BG8" s="199"/>
      <c r="BH8" s="199"/>
      <c r="BI8" s="199"/>
      <c r="BJ8" s="199"/>
      <c r="BK8" s="199"/>
      <c r="BL8" s="199"/>
      <c r="BM8" s="211"/>
      <c r="BN8" s="216">
        <v>302824</v>
      </c>
      <c r="BO8" s="219"/>
      <c r="BP8" s="219"/>
      <c r="BQ8" s="219"/>
      <c r="BR8" s="219"/>
      <c r="BS8" s="219"/>
      <c r="BT8" s="219"/>
      <c r="BU8" s="222"/>
      <c r="BV8" s="216">
        <v>332927</v>
      </c>
      <c r="BW8" s="219"/>
      <c r="BX8" s="219"/>
      <c r="BY8" s="219"/>
      <c r="BZ8" s="219"/>
      <c r="CA8" s="219"/>
      <c r="CB8" s="219"/>
      <c r="CC8" s="222"/>
      <c r="CD8" s="193" t="s">
        <v>173</v>
      </c>
      <c r="CE8" s="201"/>
      <c r="CF8" s="201"/>
      <c r="CG8" s="201"/>
      <c r="CH8" s="201"/>
      <c r="CI8" s="201"/>
      <c r="CJ8" s="201"/>
      <c r="CK8" s="201"/>
      <c r="CL8" s="201"/>
      <c r="CM8" s="201"/>
      <c r="CN8" s="201"/>
      <c r="CO8" s="201"/>
      <c r="CP8" s="201"/>
      <c r="CQ8" s="201"/>
      <c r="CR8" s="201"/>
      <c r="CS8" s="213"/>
      <c r="CT8" s="234">
        <v>1.1399999999999999</v>
      </c>
      <c r="CU8" s="242"/>
      <c r="CV8" s="242"/>
      <c r="CW8" s="242"/>
      <c r="CX8" s="242"/>
      <c r="CY8" s="242"/>
      <c r="CZ8" s="242"/>
      <c r="DA8" s="250"/>
      <c r="DB8" s="234">
        <v>1.1200000000000001</v>
      </c>
      <c r="DC8" s="242"/>
      <c r="DD8" s="242"/>
      <c r="DE8" s="242"/>
      <c r="DF8" s="242"/>
      <c r="DG8" s="242"/>
      <c r="DH8" s="242"/>
      <c r="DI8" s="250"/>
      <c r="DJ8" s="1"/>
      <c r="DK8" s="1"/>
      <c r="DL8" s="1"/>
      <c r="DM8" s="1"/>
      <c r="DN8" s="1"/>
      <c r="DO8" s="1"/>
    </row>
    <row r="9" spans="1:119" ht="18.75" customHeight="1">
      <c r="A9" s="2"/>
      <c r="B9" s="10" t="s">
        <v>177</v>
      </c>
      <c r="C9" s="27"/>
      <c r="D9" s="27"/>
      <c r="E9" s="27"/>
      <c r="F9" s="27"/>
      <c r="G9" s="27"/>
      <c r="H9" s="27"/>
      <c r="I9" s="27"/>
      <c r="J9" s="27"/>
      <c r="K9" s="31"/>
      <c r="L9" s="66" t="s">
        <v>179</v>
      </c>
      <c r="M9" s="75"/>
      <c r="N9" s="75"/>
      <c r="O9" s="75"/>
      <c r="P9" s="75"/>
      <c r="Q9" s="87"/>
      <c r="R9" s="98">
        <v>15250</v>
      </c>
      <c r="S9" s="107"/>
      <c r="T9" s="107"/>
      <c r="U9" s="107"/>
      <c r="V9" s="117"/>
      <c r="W9" s="127" t="s">
        <v>181</v>
      </c>
      <c r="X9" s="137"/>
      <c r="Y9" s="137"/>
      <c r="Z9" s="137"/>
      <c r="AA9" s="137"/>
      <c r="AB9" s="137"/>
      <c r="AC9" s="137"/>
      <c r="AD9" s="137"/>
      <c r="AE9" s="137"/>
      <c r="AF9" s="137"/>
      <c r="AG9" s="137"/>
      <c r="AH9" s="137"/>
      <c r="AI9" s="137"/>
      <c r="AJ9" s="137"/>
      <c r="AK9" s="137"/>
      <c r="AL9" s="164"/>
      <c r="AM9" s="175" t="s">
        <v>184</v>
      </c>
      <c r="AN9" s="59"/>
      <c r="AO9" s="59"/>
      <c r="AP9" s="59"/>
      <c r="AQ9" s="59"/>
      <c r="AR9" s="59"/>
      <c r="AS9" s="59"/>
      <c r="AT9" s="64"/>
      <c r="AU9" s="183" t="s">
        <v>152</v>
      </c>
      <c r="AV9" s="139"/>
      <c r="AW9" s="139"/>
      <c r="AX9" s="139"/>
      <c r="AY9" s="191" t="s">
        <v>187</v>
      </c>
      <c r="AZ9" s="199"/>
      <c r="BA9" s="199"/>
      <c r="BB9" s="199"/>
      <c r="BC9" s="199"/>
      <c r="BD9" s="199"/>
      <c r="BE9" s="199"/>
      <c r="BF9" s="199"/>
      <c r="BG9" s="199"/>
      <c r="BH9" s="199"/>
      <c r="BI9" s="199"/>
      <c r="BJ9" s="199"/>
      <c r="BK9" s="199"/>
      <c r="BL9" s="199"/>
      <c r="BM9" s="211"/>
      <c r="BN9" s="216">
        <v>-30103</v>
      </c>
      <c r="BO9" s="219"/>
      <c r="BP9" s="219"/>
      <c r="BQ9" s="219"/>
      <c r="BR9" s="219"/>
      <c r="BS9" s="219"/>
      <c r="BT9" s="219"/>
      <c r="BU9" s="222"/>
      <c r="BV9" s="216">
        <v>127006</v>
      </c>
      <c r="BW9" s="219"/>
      <c r="BX9" s="219"/>
      <c r="BY9" s="219"/>
      <c r="BZ9" s="219"/>
      <c r="CA9" s="219"/>
      <c r="CB9" s="219"/>
      <c r="CC9" s="222"/>
      <c r="CD9" s="193" t="s">
        <v>190</v>
      </c>
      <c r="CE9" s="201"/>
      <c r="CF9" s="201"/>
      <c r="CG9" s="201"/>
      <c r="CH9" s="201"/>
      <c r="CI9" s="201"/>
      <c r="CJ9" s="201"/>
      <c r="CK9" s="201"/>
      <c r="CL9" s="201"/>
      <c r="CM9" s="201"/>
      <c r="CN9" s="201"/>
      <c r="CO9" s="201"/>
      <c r="CP9" s="201"/>
      <c r="CQ9" s="201"/>
      <c r="CR9" s="201"/>
      <c r="CS9" s="213"/>
      <c r="CT9" s="232">
        <v>5.8</v>
      </c>
      <c r="CU9" s="240"/>
      <c r="CV9" s="240"/>
      <c r="CW9" s="240"/>
      <c r="CX9" s="240"/>
      <c r="CY9" s="240"/>
      <c r="CZ9" s="240"/>
      <c r="DA9" s="248"/>
      <c r="DB9" s="232">
        <v>6.2</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192</v>
      </c>
      <c r="M10" s="59"/>
      <c r="N10" s="59"/>
      <c r="O10" s="59"/>
      <c r="P10" s="59"/>
      <c r="Q10" s="64"/>
      <c r="R10" s="73">
        <v>15805</v>
      </c>
      <c r="S10" s="81"/>
      <c r="T10" s="81"/>
      <c r="U10" s="81"/>
      <c r="V10" s="118"/>
      <c r="W10" s="128"/>
      <c r="X10" s="55"/>
      <c r="Y10" s="55"/>
      <c r="Z10" s="55"/>
      <c r="AA10" s="55"/>
      <c r="AB10" s="55"/>
      <c r="AC10" s="55"/>
      <c r="AD10" s="55"/>
      <c r="AE10" s="55"/>
      <c r="AF10" s="55"/>
      <c r="AG10" s="55"/>
      <c r="AH10" s="55"/>
      <c r="AI10" s="55"/>
      <c r="AJ10" s="55"/>
      <c r="AK10" s="55"/>
      <c r="AL10" s="165"/>
      <c r="AM10" s="175" t="s">
        <v>195</v>
      </c>
      <c r="AN10" s="59"/>
      <c r="AO10" s="59"/>
      <c r="AP10" s="59"/>
      <c r="AQ10" s="59"/>
      <c r="AR10" s="59"/>
      <c r="AS10" s="59"/>
      <c r="AT10" s="64"/>
      <c r="AU10" s="183" t="s">
        <v>152</v>
      </c>
      <c r="AV10" s="139"/>
      <c r="AW10" s="139"/>
      <c r="AX10" s="139"/>
      <c r="AY10" s="191" t="s">
        <v>196</v>
      </c>
      <c r="AZ10" s="199"/>
      <c r="BA10" s="199"/>
      <c r="BB10" s="199"/>
      <c r="BC10" s="199"/>
      <c r="BD10" s="199"/>
      <c r="BE10" s="199"/>
      <c r="BF10" s="199"/>
      <c r="BG10" s="199"/>
      <c r="BH10" s="199"/>
      <c r="BI10" s="199"/>
      <c r="BJ10" s="199"/>
      <c r="BK10" s="199"/>
      <c r="BL10" s="199"/>
      <c r="BM10" s="211"/>
      <c r="BN10" s="216">
        <v>221764</v>
      </c>
      <c r="BO10" s="219"/>
      <c r="BP10" s="219"/>
      <c r="BQ10" s="219"/>
      <c r="BR10" s="219"/>
      <c r="BS10" s="219"/>
      <c r="BT10" s="219"/>
      <c r="BU10" s="222"/>
      <c r="BV10" s="216">
        <v>228932</v>
      </c>
      <c r="BW10" s="219"/>
      <c r="BX10" s="219"/>
      <c r="BY10" s="219"/>
      <c r="BZ10" s="219"/>
      <c r="CA10" s="219"/>
      <c r="CB10" s="219"/>
      <c r="CC10" s="222"/>
      <c r="CD10" s="224" t="s">
        <v>78</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42</v>
      </c>
      <c r="M11" s="60"/>
      <c r="N11" s="60"/>
      <c r="O11" s="60"/>
      <c r="P11" s="60"/>
      <c r="Q11" s="65"/>
      <c r="R11" s="99" t="s">
        <v>197</v>
      </c>
      <c r="S11" s="108"/>
      <c r="T11" s="108"/>
      <c r="U11" s="108"/>
      <c r="V11" s="119"/>
      <c r="W11" s="128"/>
      <c r="X11" s="55"/>
      <c r="Y11" s="55"/>
      <c r="Z11" s="55"/>
      <c r="AA11" s="55"/>
      <c r="AB11" s="55"/>
      <c r="AC11" s="55"/>
      <c r="AD11" s="55"/>
      <c r="AE11" s="55"/>
      <c r="AF11" s="55"/>
      <c r="AG11" s="55"/>
      <c r="AH11" s="55"/>
      <c r="AI11" s="55"/>
      <c r="AJ11" s="55"/>
      <c r="AK11" s="55"/>
      <c r="AL11" s="165"/>
      <c r="AM11" s="175" t="s">
        <v>198</v>
      </c>
      <c r="AN11" s="59"/>
      <c r="AO11" s="59"/>
      <c r="AP11" s="59"/>
      <c r="AQ11" s="59"/>
      <c r="AR11" s="59"/>
      <c r="AS11" s="59"/>
      <c r="AT11" s="64"/>
      <c r="AU11" s="183" t="s">
        <v>152</v>
      </c>
      <c r="AV11" s="139"/>
      <c r="AW11" s="139"/>
      <c r="AX11" s="139"/>
      <c r="AY11" s="191" t="s">
        <v>199</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201</v>
      </c>
      <c r="CE11" s="201"/>
      <c r="CF11" s="201"/>
      <c r="CG11" s="201"/>
      <c r="CH11" s="201"/>
      <c r="CI11" s="201"/>
      <c r="CJ11" s="201"/>
      <c r="CK11" s="201"/>
      <c r="CL11" s="201"/>
      <c r="CM11" s="201"/>
      <c r="CN11" s="201"/>
      <c r="CO11" s="201"/>
      <c r="CP11" s="201"/>
      <c r="CQ11" s="201"/>
      <c r="CR11" s="201"/>
      <c r="CS11" s="213"/>
      <c r="CT11" s="234" t="s">
        <v>174</v>
      </c>
      <c r="CU11" s="242"/>
      <c r="CV11" s="242"/>
      <c r="CW11" s="242"/>
      <c r="CX11" s="242"/>
      <c r="CY11" s="242"/>
      <c r="CZ11" s="242"/>
      <c r="DA11" s="250"/>
      <c r="DB11" s="234" t="s">
        <v>174</v>
      </c>
      <c r="DC11" s="242"/>
      <c r="DD11" s="242"/>
      <c r="DE11" s="242"/>
      <c r="DF11" s="242"/>
      <c r="DG11" s="242"/>
      <c r="DH11" s="242"/>
      <c r="DI11" s="250"/>
      <c r="DJ11" s="1"/>
      <c r="DK11" s="1"/>
      <c r="DL11" s="1"/>
      <c r="DM11" s="1"/>
      <c r="DN11" s="1"/>
      <c r="DO11" s="1"/>
    </row>
    <row r="12" spans="1:119" ht="18.75" customHeight="1">
      <c r="A12" s="2"/>
      <c r="B12" s="11" t="s">
        <v>202</v>
      </c>
      <c r="C12" s="28"/>
      <c r="D12" s="28"/>
      <c r="E12" s="28"/>
      <c r="F12" s="28"/>
      <c r="G12" s="28"/>
      <c r="H12" s="28"/>
      <c r="I12" s="28"/>
      <c r="J12" s="28"/>
      <c r="K12" s="61"/>
      <c r="L12" s="67" t="s">
        <v>36</v>
      </c>
      <c r="M12" s="76"/>
      <c r="N12" s="76"/>
      <c r="O12" s="76"/>
      <c r="P12" s="76"/>
      <c r="Q12" s="88"/>
      <c r="R12" s="100">
        <v>15787</v>
      </c>
      <c r="S12" s="109"/>
      <c r="T12" s="109"/>
      <c r="U12" s="109"/>
      <c r="V12" s="120"/>
      <c r="W12" s="132" t="s">
        <v>0</v>
      </c>
      <c r="X12" s="139"/>
      <c r="Y12" s="139"/>
      <c r="Z12" s="139"/>
      <c r="AA12" s="139"/>
      <c r="AB12" s="144"/>
      <c r="AC12" s="148" t="s">
        <v>205</v>
      </c>
      <c r="AD12" s="155"/>
      <c r="AE12" s="155"/>
      <c r="AF12" s="155"/>
      <c r="AG12" s="158"/>
      <c r="AH12" s="148" t="s">
        <v>207</v>
      </c>
      <c r="AI12" s="155"/>
      <c r="AJ12" s="155"/>
      <c r="AK12" s="155"/>
      <c r="AL12" s="170"/>
      <c r="AM12" s="175" t="s">
        <v>90</v>
      </c>
      <c r="AN12" s="59"/>
      <c r="AO12" s="59"/>
      <c r="AP12" s="59"/>
      <c r="AQ12" s="59"/>
      <c r="AR12" s="59"/>
      <c r="AS12" s="59"/>
      <c r="AT12" s="64"/>
      <c r="AU12" s="183" t="s">
        <v>152</v>
      </c>
      <c r="AV12" s="139"/>
      <c r="AW12" s="139"/>
      <c r="AX12" s="139"/>
      <c r="AY12" s="191" t="s">
        <v>209</v>
      </c>
      <c r="AZ12" s="199"/>
      <c r="BA12" s="199"/>
      <c r="BB12" s="199"/>
      <c r="BC12" s="199"/>
      <c r="BD12" s="199"/>
      <c r="BE12" s="199"/>
      <c r="BF12" s="199"/>
      <c r="BG12" s="199"/>
      <c r="BH12" s="199"/>
      <c r="BI12" s="199"/>
      <c r="BJ12" s="199"/>
      <c r="BK12" s="199"/>
      <c r="BL12" s="199"/>
      <c r="BM12" s="211"/>
      <c r="BN12" s="216">
        <v>10694</v>
      </c>
      <c r="BO12" s="219"/>
      <c r="BP12" s="219"/>
      <c r="BQ12" s="219"/>
      <c r="BR12" s="219"/>
      <c r="BS12" s="219"/>
      <c r="BT12" s="219"/>
      <c r="BU12" s="222"/>
      <c r="BV12" s="216">
        <v>0</v>
      </c>
      <c r="BW12" s="219"/>
      <c r="BX12" s="219"/>
      <c r="BY12" s="219"/>
      <c r="BZ12" s="219"/>
      <c r="CA12" s="219"/>
      <c r="CB12" s="219"/>
      <c r="CC12" s="222"/>
      <c r="CD12" s="193" t="s">
        <v>210</v>
      </c>
      <c r="CE12" s="201"/>
      <c r="CF12" s="201"/>
      <c r="CG12" s="201"/>
      <c r="CH12" s="201"/>
      <c r="CI12" s="201"/>
      <c r="CJ12" s="201"/>
      <c r="CK12" s="201"/>
      <c r="CL12" s="201"/>
      <c r="CM12" s="201"/>
      <c r="CN12" s="201"/>
      <c r="CO12" s="201"/>
      <c r="CP12" s="201"/>
      <c r="CQ12" s="201"/>
      <c r="CR12" s="201"/>
      <c r="CS12" s="213"/>
      <c r="CT12" s="234" t="s">
        <v>174</v>
      </c>
      <c r="CU12" s="242"/>
      <c r="CV12" s="242"/>
      <c r="CW12" s="242"/>
      <c r="CX12" s="242"/>
      <c r="CY12" s="242"/>
      <c r="CZ12" s="242"/>
      <c r="DA12" s="250"/>
      <c r="DB12" s="234" t="s">
        <v>174</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213</v>
      </c>
      <c r="N13" s="83"/>
      <c r="O13" s="83"/>
      <c r="P13" s="83"/>
      <c r="Q13" s="89"/>
      <c r="R13" s="101">
        <v>15048</v>
      </c>
      <c r="S13" s="110"/>
      <c r="T13" s="110"/>
      <c r="U13" s="110"/>
      <c r="V13" s="121"/>
      <c r="W13" s="130" t="s">
        <v>215</v>
      </c>
      <c r="X13" s="57"/>
      <c r="Y13" s="57"/>
      <c r="Z13" s="57"/>
      <c r="AA13" s="57"/>
      <c r="AB13" s="25"/>
      <c r="AC13" s="73">
        <v>611</v>
      </c>
      <c r="AD13" s="81"/>
      <c r="AE13" s="81"/>
      <c r="AF13" s="81"/>
      <c r="AG13" s="85"/>
      <c r="AH13" s="73">
        <v>660</v>
      </c>
      <c r="AI13" s="81"/>
      <c r="AJ13" s="81"/>
      <c r="AK13" s="81"/>
      <c r="AL13" s="118"/>
      <c r="AM13" s="175" t="s">
        <v>218</v>
      </c>
      <c r="AN13" s="59"/>
      <c r="AO13" s="59"/>
      <c r="AP13" s="59"/>
      <c r="AQ13" s="59"/>
      <c r="AR13" s="59"/>
      <c r="AS13" s="59"/>
      <c r="AT13" s="64"/>
      <c r="AU13" s="183" t="s">
        <v>161</v>
      </c>
      <c r="AV13" s="139"/>
      <c r="AW13" s="139"/>
      <c r="AX13" s="139"/>
      <c r="AY13" s="191" t="s">
        <v>221</v>
      </c>
      <c r="AZ13" s="199"/>
      <c r="BA13" s="199"/>
      <c r="BB13" s="199"/>
      <c r="BC13" s="199"/>
      <c r="BD13" s="199"/>
      <c r="BE13" s="199"/>
      <c r="BF13" s="199"/>
      <c r="BG13" s="199"/>
      <c r="BH13" s="199"/>
      <c r="BI13" s="199"/>
      <c r="BJ13" s="199"/>
      <c r="BK13" s="199"/>
      <c r="BL13" s="199"/>
      <c r="BM13" s="211"/>
      <c r="BN13" s="216">
        <v>180967</v>
      </c>
      <c r="BO13" s="219"/>
      <c r="BP13" s="219"/>
      <c r="BQ13" s="219"/>
      <c r="BR13" s="219"/>
      <c r="BS13" s="219"/>
      <c r="BT13" s="219"/>
      <c r="BU13" s="222"/>
      <c r="BV13" s="216">
        <v>355938</v>
      </c>
      <c r="BW13" s="219"/>
      <c r="BX13" s="219"/>
      <c r="BY13" s="219"/>
      <c r="BZ13" s="219"/>
      <c r="CA13" s="219"/>
      <c r="CB13" s="219"/>
      <c r="CC13" s="222"/>
      <c r="CD13" s="193" t="s">
        <v>43</v>
      </c>
      <c r="CE13" s="201"/>
      <c r="CF13" s="201"/>
      <c r="CG13" s="201"/>
      <c r="CH13" s="201"/>
      <c r="CI13" s="201"/>
      <c r="CJ13" s="201"/>
      <c r="CK13" s="201"/>
      <c r="CL13" s="201"/>
      <c r="CM13" s="201"/>
      <c r="CN13" s="201"/>
      <c r="CO13" s="201"/>
      <c r="CP13" s="201"/>
      <c r="CQ13" s="201"/>
      <c r="CR13" s="201"/>
      <c r="CS13" s="213"/>
      <c r="CT13" s="232">
        <v>-1.3</v>
      </c>
      <c r="CU13" s="240"/>
      <c r="CV13" s="240"/>
      <c r="CW13" s="240"/>
      <c r="CX13" s="240"/>
      <c r="CY13" s="240"/>
      <c r="CZ13" s="240"/>
      <c r="DA13" s="248"/>
      <c r="DB13" s="232">
        <v>-1.5</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222</v>
      </c>
      <c r="M14" s="78"/>
      <c r="N14" s="78"/>
      <c r="O14" s="78"/>
      <c r="P14" s="78"/>
      <c r="Q14" s="90"/>
      <c r="R14" s="101">
        <v>15964</v>
      </c>
      <c r="S14" s="110"/>
      <c r="T14" s="110"/>
      <c r="U14" s="110"/>
      <c r="V14" s="121"/>
      <c r="W14" s="129"/>
      <c r="X14" s="58"/>
      <c r="Y14" s="58"/>
      <c r="Z14" s="58"/>
      <c r="AA14" s="58"/>
      <c r="AB14" s="24"/>
      <c r="AC14" s="149">
        <v>8.6</v>
      </c>
      <c r="AD14" s="156"/>
      <c r="AE14" s="156"/>
      <c r="AF14" s="156"/>
      <c r="AG14" s="159"/>
      <c r="AH14" s="149">
        <v>8.9</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224</v>
      </c>
      <c r="CE14" s="202"/>
      <c r="CF14" s="202"/>
      <c r="CG14" s="202"/>
      <c r="CH14" s="202"/>
      <c r="CI14" s="202"/>
      <c r="CJ14" s="202"/>
      <c r="CK14" s="202"/>
      <c r="CL14" s="202"/>
      <c r="CM14" s="202"/>
      <c r="CN14" s="202"/>
      <c r="CO14" s="202"/>
      <c r="CP14" s="202"/>
      <c r="CQ14" s="202"/>
      <c r="CR14" s="202"/>
      <c r="CS14" s="214"/>
      <c r="CT14" s="236" t="s">
        <v>174</v>
      </c>
      <c r="CU14" s="244"/>
      <c r="CV14" s="244"/>
      <c r="CW14" s="244"/>
      <c r="CX14" s="244"/>
      <c r="CY14" s="244"/>
      <c r="CZ14" s="244"/>
      <c r="DA14" s="252"/>
      <c r="DB14" s="236" t="s">
        <v>174</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213</v>
      </c>
      <c r="N15" s="83"/>
      <c r="O15" s="83"/>
      <c r="P15" s="83"/>
      <c r="Q15" s="89"/>
      <c r="R15" s="101">
        <v>15307</v>
      </c>
      <c r="S15" s="110"/>
      <c r="T15" s="110"/>
      <c r="U15" s="110"/>
      <c r="V15" s="121"/>
      <c r="W15" s="130" t="s">
        <v>225</v>
      </c>
      <c r="X15" s="57"/>
      <c r="Y15" s="57"/>
      <c r="Z15" s="57"/>
      <c r="AA15" s="57"/>
      <c r="AB15" s="25"/>
      <c r="AC15" s="73">
        <v>2219</v>
      </c>
      <c r="AD15" s="81"/>
      <c r="AE15" s="81"/>
      <c r="AF15" s="81"/>
      <c r="AG15" s="85"/>
      <c r="AH15" s="73">
        <v>2423</v>
      </c>
      <c r="AI15" s="81"/>
      <c r="AJ15" s="81"/>
      <c r="AK15" s="81"/>
      <c r="AL15" s="118"/>
      <c r="AM15" s="175"/>
      <c r="AN15" s="59"/>
      <c r="AO15" s="59"/>
      <c r="AP15" s="59"/>
      <c r="AQ15" s="59"/>
      <c r="AR15" s="59"/>
      <c r="AS15" s="59"/>
      <c r="AT15" s="64"/>
      <c r="AU15" s="183"/>
      <c r="AV15" s="139"/>
      <c r="AW15" s="139"/>
      <c r="AX15" s="139"/>
      <c r="AY15" s="190" t="s">
        <v>227</v>
      </c>
      <c r="AZ15" s="198"/>
      <c r="BA15" s="198"/>
      <c r="BB15" s="198"/>
      <c r="BC15" s="198"/>
      <c r="BD15" s="198"/>
      <c r="BE15" s="198"/>
      <c r="BF15" s="198"/>
      <c r="BG15" s="198"/>
      <c r="BH15" s="198"/>
      <c r="BI15" s="198"/>
      <c r="BJ15" s="198"/>
      <c r="BK15" s="198"/>
      <c r="BL15" s="198"/>
      <c r="BM15" s="210"/>
      <c r="BN15" s="215">
        <v>4097767</v>
      </c>
      <c r="BO15" s="218"/>
      <c r="BP15" s="218"/>
      <c r="BQ15" s="218"/>
      <c r="BR15" s="218"/>
      <c r="BS15" s="218"/>
      <c r="BT15" s="218"/>
      <c r="BU15" s="221"/>
      <c r="BV15" s="215">
        <v>3788335</v>
      </c>
      <c r="BW15" s="218"/>
      <c r="BX15" s="218"/>
      <c r="BY15" s="218"/>
      <c r="BZ15" s="218"/>
      <c r="CA15" s="218"/>
      <c r="CB15" s="218"/>
      <c r="CC15" s="221"/>
      <c r="CD15" s="224" t="s">
        <v>230</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231</v>
      </c>
      <c r="M16" s="79"/>
      <c r="N16" s="79"/>
      <c r="O16" s="79"/>
      <c r="P16" s="79"/>
      <c r="Q16" s="91"/>
      <c r="R16" s="102" t="s">
        <v>233</v>
      </c>
      <c r="S16" s="111"/>
      <c r="T16" s="111"/>
      <c r="U16" s="111"/>
      <c r="V16" s="122"/>
      <c r="W16" s="129"/>
      <c r="X16" s="58"/>
      <c r="Y16" s="58"/>
      <c r="Z16" s="58"/>
      <c r="AA16" s="58"/>
      <c r="AB16" s="24"/>
      <c r="AC16" s="149">
        <v>31.2</v>
      </c>
      <c r="AD16" s="156"/>
      <c r="AE16" s="156"/>
      <c r="AF16" s="156"/>
      <c r="AG16" s="159"/>
      <c r="AH16" s="149">
        <v>32.5</v>
      </c>
      <c r="AI16" s="156"/>
      <c r="AJ16" s="156"/>
      <c r="AK16" s="156"/>
      <c r="AL16" s="171"/>
      <c r="AM16" s="175"/>
      <c r="AN16" s="59"/>
      <c r="AO16" s="59"/>
      <c r="AP16" s="59"/>
      <c r="AQ16" s="59"/>
      <c r="AR16" s="59"/>
      <c r="AS16" s="59"/>
      <c r="AT16" s="64"/>
      <c r="AU16" s="183"/>
      <c r="AV16" s="139"/>
      <c r="AW16" s="139"/>
      <c r="AX16" s="139"/>
      <c r="AY16" s="191" t="s">
        <v>234</v>
      </c>
      <c r="AZ16" s="199"/>
      <c r="BA16" s="199"/>
      <c r="BB16" s="199"/>
      <c r="BC16" s="199"/>
      <c r="BD16" s="199"/>
      <c r="BE16" s="199"/>
      <c r="BF16" s="199"/>
      <c r="BG16" s="199"/>
      <c r="BH16" s="199"/>
      <c r="BI16" s="199"/>
      <c r="BJ16" s="199"/>
      <c r="BK16" s="199"/>
      <c r="BL16" s="199"/>
      <c r="BM16" s="211"/>
      <c r="BN16" s="216">
        <v>3496893</v>
      </c>
      <c r="BO16" s="219"/>
      <c r="BP16" s="219"/>
      <c r="BQ16" s="219"/>
      <c r="BR16" s="219"/>
      <c r="BS16" s="219"/>
      <c r="BT16" s="219"/>
      <c r="BU16" s="222"/>
      <c r="BV16" s="216">
        <v>3319793</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236</v>
      </c>
      <c r="N17" s="84"/>
      <c r="O17" s="84"/>
      <c r="P17" s="84"/>
      <c r="Q17" s="92"/>
      <c r="R17" s="102" t="s">
        <v>238</v>
      </c>
      <c r="S17" s="111"/>
      <c r="T17" s="111"/>
      <c r="U17" s="111"/>
      <c r="V17" s="122"/>
      <c r="W17" s="130" t="s">
        <v>239</v>
      </c>
      <c r="X17" s="57"/>
      <c r="Y17" s="57"/>
      <c r="Z17" s="57"/>
      <c r="AA17" s="57"/>
      <c r="AB17" s="25"/>
      <c r="AC17" s="73">
        <v>4273</v>
      </c>
      <c r="AD17" s="81"/>
      <c r="AE17" s="81"/>
      <c r="AF17" s="81"/>
      <c r="AG17" s="85"/>
      <c r="AH17" s="73">
        <v>4373</v>
      </c>
      <c r="AI17" s="81"/>
      <c r="AJ17" s="81"/>
      <c r="AK17" s="81"/>
      <c r="AL17" s="118"/>
      <c r="AM17" s="175"/>
      <c r="AN17" s="59"/>
      <c r="AO17" s="59"/>
      <c r="AP17" s="59"/>
      <c r="AQ17" s="59"/>
      <c r="AR17" s="59"/>
      <c r="AS17" s="59"/>
      <c r="AT17" s="64"/>
      <c r="AU17" s="183"/>
      <c r="AV17" s="139"/>
      <c r="AW17" s="139"/>
      <c r="AX17" s="139"/>
      <c r="AY17" s="191" t="s">
        <v>189</v>
      </c>
      <c r="AZ17" s="199"/>
      <c r="BA17" s="199"/>
      <c r="BB17" s="199"/>
      <c r="BC17" s="199"/>
      <c r="BD17" s="199"/>
      <c r="BE17" s="199"/>
      <c r="BF17" s="199"/>
      <c r="BG17" s="199"/>
      <c r="BH17" s="199"/>
      <c r="BI17" s="199"/>
      <c r="BJ17" s="199"/>
      <c r="BK17" s="199"/>
      <c r="BL17" s="199"/>
      <c r="BM17" s="211"/>
      <c r="BN17" s="216">
        <v>5340508</v>
      </c>
      <c r="BO17" s="219"/>
      <c r="BP17" s="219"/>
      <c r="BQ17" s="219"/>
      <c r="BR17" s="219"/>
      <c r="BS17" s="219"/>
      <c r="BT17" s="219"/>
      <c r="BU17" s="222"/>
      <c r="BV17" s="216">
        <v>4944408</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241</v>
      </c>
      <c r="C18" s="31"/>
      <c r="D18" s="31"/>
      <c r="E18" s="50"/>
      <c r="F18" s="50"/>
      <c r="G18" s="50"/>
      <c r="H18" s="50"/>
      <c r="I18" s="50"/>
      <c r="J18" s="50"/>
      <c r="K18" s="50"/>
      <c r="L18" s="71">
        <v>13.86</v>
      </c>
      <c r="M18" s="71"/>
      <c r="N18" s="71"/>
      <c r="O18" s="71"/>
      <c r="P18" s="71"/>
      <c r="Q18" s="71"/>
      <c r="R18" s="103"/>
      <c r="S18" s="103"/>
      <c r="T18" s="103"/>
      <c r="U18" s="103"/>
      <c r="V18" s="123"/>
      <c r="W18" s="131"/>
      <c r="X18" s="138"/>
      <c r="Y18" s="138"/>
      <c r="Z18" s="138"/>
      <c r="AA18" s="138"/>
      <c r="AB18" s="26"/>
      <c r="AC18" s="150">
        <v>60.2</v>
      </c>
      <c r="AD18" s="157"/>
      <c r="AE18" s="157"/>
      <c r="AF18" s="157"/>
      <c r="AG18" s="160"/>
      <c r="AH18" s="150">
        <v>58.7</v>
      </c>
      <c r="AI18" s="157"/>
      <c r="AJ18" s="157"/>
      <c r="AK18" s="157"/>
      <c r="AL18" s="172"/>
      <c r="AM18" s="175"/>
      <c r="AN18" s="59"/>
      <c r="AO18" s="59"/>
      <c r="AP18" s="59"/>
      <c r="AQ18" s="59"/>
      <c r="AR18" s="59"/>
      <c r="AS18" s="59"/>
      <c r="AT18" s="64"/>
      <c r="AU18" s="183"/>
      <c r="AV18" s="139"/>
      <c r="AW18" s="139"/>
      <c r="AX18" s="139"/>
      <c r="AY18" s="191" t="s">
        <v>243</v>
      </c>
      <c r="AZ18" s="199"/>
      <c r="BA18" s="199"/>
      <c r="BB18" s="199"/>
      <c r="BC18" s="199"/>
      <c r="BD18" s="199"/>
      <c r="BE18" s="199"/>
      <c r="BF18" s="199"/>
      <c r="BG18" s="199"/>
      <c r="BH18" s="199"/>
      <c r="BI18" s="199"/>
      <c r="BJ18" s="199"/>
      <c r="BK18" s="199"/>
      <c r="BL18" s="199"/>
      <c r="BM18" s="211"/>
      <c r="BN18" s="216">
        <v>4423173</v>
      </c>
      <c r="BO18" s="219"/>
      <c r="BP18" s="219"/>
      <c r="BQ18" s="219"/>
      <c r="BR18" s="219"/>
      <c r="BS18" s="219"/>
      <c r="BT18" s="219"/>
      <c r="BU18" s="222"/>
      <c r="BV18" s="216">
        <v>4407458</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245</v>
      </c>
      <c r="C19" s="31"/>
      <c r="D19" s="31"/>
      <c r="E19" s="50"/>
      <c r="F19" s="50"/>
      <c r="G19" s="50"/>
      <c r="H19" s="50"/>
      <c r="I19" s="50"/>
      <c r="J19" s="50"/>
      <c r="K19" s="50"/>
      <c r="L19" s="72">
        <v>1100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246</v>
      </c>
      <c r="AZ19" s="199"/>
      <c r="BA19" s="199"/>
      <c r="BB19" s="199"/>
      <c r="BC19" s="199"/>
      <c r="BD19" s="199"/>
      <c r="BE19" s="199"/>
      <c r="BF19" s="199"/>
      <c r="BG19" s="199"/>
      <c r="BH19" s="199"/>
      <c r="BI19" s="199"/>
      <c r="BJ19" s="199"/>
      <c r="BK19" s="199"/>
      <c r="BL19" s="199"/>
      <c r="BM19" s="211"/>
      <c r="BN19" s="216">
        <v>6127646</v>
      </c>
      <c r="BO19" s="219"/>
      <c r="BP19" s="219"/>
      <c r="BQ19" s="219"/>
      <c r="BR19" s="219"/>
      <c r="BS19" s="219"/>
      <c r="BT19" s="219"/>
      <c r="BU19" s="222"/>
      <c r="BV19" s="216">
        <v>5820265</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206</v>
      </c>
      <c r="C20" s="31"/>
      <c r="D20" s="31"/>
      <c r="E20" s="50"/>
      <c r="F20" s="50"/>
      <c r="G20" s="50"/>
      <c r="H20" s="50"/>
      <c r="I20" s="50"/>
      <c r="J20" s="50"/>
      <c r="K20" s="50"/>
      <c r="L20" s="72">
        <v>6322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155</v>
      </c>
      <c r="C22" s="33"/>
      <c r="D22" s="42"/>
      <c r="E22" s="51" t="s">
        <v>0</v>
      </c>
      <c r="F22" s="57"/>
      <c r="G22" s="57"/>
      <c r="H22" s="57"/>
      <c r="I22" s="57"/>
      <c r="J22" s="57"/>
      <c r="K22" s="25"/>
      <c r="L22" s="51" t="s">
        <v>248</v>
      </c>
      <c r="M22" s="57"/>
      <c r="N22" s="57"/>
      <c r="O22" s="57"/>
      <c r="P22" s="25"/>
      <c r="Q22" s="93" t="s">
        <v>251</v>
      </c>
      <c r="R22" s="105"/>
      <c r="S22" s="105"/>
      <c r="T22" s="105"/>
      <c r="U22" s="105"/>
      <c r="V22" s="125"/>
      <c r="W22" s="133" t="s">
        <v>252</v>
      </c>
      <c r="X22" s="33"/>
      <c r="Y22" s="42"/>
      <c r="Z22" s="51" t="s">
        <v>0</v>
      </c>
      <c r="AA22" s="57"/>
      <c r="AB22" s="57"/>
      <c r="AC22" s="57"/>
      <c r="AD22" s="57"/>
      <c r="AE22" s="57"/>
      <c r="AF22" s="57"/>
      <c r="AG22" s="25"/>
      <c r="AH22" s="163" t="s">
        <v>254</v>
      </c>
      <c r="AI22" s="57"/>
      <c r="AJ22" s="57"/>
      <c r="AK22" s="57"/>
      <c r="AL22" s="25"/>
      <c r="AM22" s="163" t="s">
        <v>255</v>
      </c>
      <c r="AN22" s="179"/>
      <c r="AO22" s="179"/>
      <c r="AP22" s="179"/>
      <c r="AQ22" s="179"/>
      <c r="AR22" s="181"/>
      <c r="AS22" s="93" t="s">
        <v>251</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256</v>
      </c>
      <c r="AZ23" s="198"/>
      <c r="BA23" s="198"/>
      <c r="BB23" s="198"/>
      <c r="BC23" s="198"/>
      <c r="BD23" s="198"/>
      <c r="BE23" s="198"/>
      <c r="BF23" s="198"/>
      <c r="BG23" s="198"/>
      <c r="BH23" s="198"/>
      <c r="BI23" s="198"/>
      <c r="BJ23" s="198"/>
      <c r="BK23" s="198"/>
      <c r="BL23" s="198"/>
      <c r="BM23" s="210"/>
      <c r="BN23" s="216">
        <v>3652831</v>
      </c>
      <c r="BO23" s="219"/>
      <c r="BP23" s="219"/>
      <c r="BQ23" s="219"/>
      <c r="BR23" s="219"/>
      <c r="BS23" s="219"/>
      <c r="BT23" s="219"/>
      <c r="BU23" s="222"/>
      <c r="BV23" s="216">
        <v>3597469</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67</v>
      </c>
      <c r="F24" s="59"/>
      <c r="G24" s="59"/>
      <c r="H24" s="59"/>
      <c r="I24" s="59"/>
      <c r="J24" s="59"/>
      <c r="K24" s="64"/>
      <c r="L24" s="73">
        <v>1</v>
      </c>
      <c r="M24" s="81"/>
      <c r="N24" s="81"/>
      <c r="O24" s="81"/>
      <c r="P24" s="85"/>
      <c r="Q24" s="73">
        <v>8000</v>
      </c>
      <c r="R24" s="81"/>
      <c r="S24" s="81"/>
      <c r="T24" s="81"/>
      <c r="U24" s="81"/>
      <c r="V24" s="85"/>
      <c r="W24" s="134"/>
      <c r="X24" s="34"/>
      <c r="Y24" s="43"/>
      <c r="Z24" s="53" t="s">
        <v>259</v>
      </c>
      <c r="AA24" s="59"/>
      <c r="AB24" s="59"/>
      <c r="AC24" s="59"/>
      <c r="AD24" s="59"/>
      <c r="AE24" s="59"/>
      <c r="AF24" s="59"/>
      <c r="AG24" s="64"/>
      <c r="AH24" s="73">
        <v>175</v>
      </c>
      <c r="AI24" s="81"/>
      <c r="AJ24" s="81"/>
      <c r="AK24" s="81"/>
      <c r="AL24" s="85"/>
      <c r="AM24" s="73">
        <v>524825</v>
      </c>
      <c r="AN24" s="81"/>
      <c r="AO24" s="81"/>
      <c r="AP24" s="81"/>
      <c r="AQ24" s="81"/>
      <c r="AR24" s="85"/>
      <c r="AS24" s="73">
        <v>2999</v>
      </c>
      <c r="AT24" s="81"/>
      <c r="AU24" s="81"/>
      <c r="AV24" s="81"/>
      <c r="AW24" s="81"/>
      <c r="AX24" s="118"/>
      <c r="AY24" s="192" t="s">
        <v>261</v>
      </c>
      <c r="AZ24" s="200"/>
      <c r="BA24" s="200"/>
      <c r="BB24" s="200"/>
      <c r="BC24" s="200"/>
      <c r="BD24" s="200"/>
      <c r="BE24" s="200"/>
      <c r="BF24" s="200"/>
      <c r="BG24" s="200"/>
      <c r="BH24" s="200"/>
      <c r="BI24" s="200"/>
      <c r="BJ24" s="200"/>
      <c r="BK24" s="200"/>
      <c r="BL24" s="200"/>
      <c r="BM24" s="212"/>
      <c r="BN24" s="216">
        <v>2557630</v>
      </c>
      <c r="BO24" s="219"/>
      <c r="BP24" s="219"/>
      <c r="BQ24" s="219"/>
      <c r="BR24" s="219"/>
      <c r="BS24" s="219"/>
      <c r="BT24" s="219"/>
      <c r="BU24" s="222"/>
      <c r="BV24" s="216">
        <v>2716633</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263</v>
      </c>
      <c r="F25" s="59"/>
      <c r="G25" s="59"/>
      <c r="H25" s="59"/>
      <c r="I25" s="59"/>
      <c r="J25" s="59"/>
      <c r="K25" s="64"/>
      <c r="L25" s="73">
        <v>1</v>
      </c>
      <c r="M25" s="81"/>
      <c r="N25" s="81"/>
      <c r="O25" s="81"/>
      <c r="P25" s="85"/>
      <c r="Q25" s="73">
        <v>6700</v>
      </c>
      <c r="R25" s="81"/>
      <c r="S25" s="81"/>
      <c r="T25" s="81"/>
      <c r="U25" s="81"/>
      <c r="V25" s="85"/>
      <c r="W25" s="134"/>
      <c r="X25" s="34"/>
      <c r="Y25" s="43"/>
      <c r="Z25" s="53" t="s">
        <v>48</v>
      </c>
      <c r="AA25" s="59"/>
      <c r="AB25" s="59"/>
      <c r="AC25" s="59"/>
      <c r="AD25" s="59"/>
      <c r="AE25" s="59"/>
      <c r="AF25" s="59"/>
      <c r="AG25" s="64"/>
      <c r="AH25" s="73">
        <v>36</v>
      </c>
      <c r="AI25" s="81"/>
      <c r="AJ25" s="81"/>
      <c r="AK25" s="81"/>
      <c r="AL25" s="85"/>
      <c r="AM25" s="73">
        <v>98892</v>
      </c>
      <c r="AN25" s="81"/>
      <c r="AO25" s="81"/>
      <c r="AP25" s="81"/>
      <c r="AQ25" s="81"/>
      <c r="AR25" s="85"/>
      <c r="AS25" s="73">
        <v>2747</v>
      </c>
      <c r="AT25" s="81"/>
      <c r="AU25" s="81"/>
      <c r="AV25" s="81"/>
      <c r="AW25" s="81"/>
      <c r="AX25" s="118"/>
      <c r="AY25" s="190" t="s">
        <v>265</v>
      </c>
      <c r="AZ25" s="198"/>
      <c r="BA25" s="198"/>
      <c r="BB25" s="198"/>
      <c r="BC25" s="198"/>
      <c r="BD25" s="198"/>
      <c r="BE25" s="198"/>
      <c r="BF25" s="198"/>
      <c r="BG25" s="198"/>
      <c r="BH25" s="198"/>
      <c r="BI25" s="198"/>
      <c r="BJ25" s="198"/>
      <c r="BK25" s="198"/>
      <c r="BL25" s="198"/>
      <c r="BM25" s="210"/>
      <c r="BN25" s="215">
        <v>340495</v>
      </c>
      <c r="BO25" s="218"/>
      <c r="BP25" s="218"/>
      <c r="BQ25" s="218"/>
      <c r="BR25" s="218"/>
      <c r="BS25" s="218"/>
      <c r="BT25" s="218"/>
      <c r="BU25" s="221"/>
      <c r="BV25" s="215">
        <v>282035</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266</v>
      </c>
      <c r="F26" s="59"/>
      <c r="G26" s="59"/>
      <c r="H26" s="59"/>
      <c r="I26" s="59"/>
      <c r="J26" s="59"/>
      <c r="K26" s="64"/>
      <c r="L26" s="73">
        <v>1</v>
      </c>
      <c r="M26" s="81"/>
      <c r="N26" s="81"/>
      <c r="O26" s="81"/>
      <c r="P26" s="85"/>
      <c r="Q26" s="73">
        <v>6250</v>
      </c>
      <c r="R26" s="81"/>
      <c r="S26" s="81"/>
      <c r="T26" s="81"/>
      <c r="U26" s="81"/>
      <c r="V26" s="85"/>
      <c r="W26" s="134"/>
      <c r="X26" s="34"/>
      <c r="Y26" s="43"/>
      <c r="Z26" s="53" t="s">
        <v>268</v>
      </c>
      <c r="AA26" s="143"/>
      <c r="AB26" s="143"/>
      <c r="AC26" s="143"/>
      <c r="AD26" s="143"/>
      <c r="AE26" s="143"/>
      <c r="AF26" s="143"/>
      <c r="AG26" s="161"/>
      <c r="AH26" s="73">
        <v>12</v>
      </c>
      <c r="AI26" s="81"/>
      <c r="AJ26" s="81"/>
      <c r="AK26" s="81"/>
      <c r="AL26" s="85"/>
      <c r="AM26" s="73">
        <v>39336</v>
      </c>
      <c r="AN26" s="81"/>
      <c r="AO26" s="81"/>
      <c r="AP26" s="81"/>
      <c r="AQ26" s="81"/>
      <c r="AR26" s="85"/>
      <c r="AS26" s="73">
        <v>3278</v>
      </c>
      <c r="AT26" s="81"/>
      <c r="AU26" s="81"/>
      <c r="AV26" s="81"/>
      <c r="AW26" s="81"/>
      <c r="AX26" s="118"/>
      <c r="AY26" s="193" t="s">
        <v>9</v>
      </c>
      <c r="AZ26" s="201"/>
      <c r="BA26" s="201"/>
      <c r="BB26" s="201"/>
      <c r="BC26" s="201"/>
      <c r="BD26" s="201"/>
      <c r="BE26" s="201"/>
      <c r="BF26" s="201"/>
      <c r="BG26" s="201"/>
      <c r="BH26" s="201"/>
      <c r="BI26" s="201"/>
      <c r="BJ26" s="201"/>
      <c r="BK26" s="201"/>
      <c r="BL26" s="201"/>
      <c r="BM26" s="213"/>
      <c r="BN26" s="216" t="s">
        <v>174</v>
      </c>
      <c r="BO26" s="219"/>
      <c r="BP26" s="219"/>
      <c r="BQ26" s="219"/>
      <c r="BR26" s="219"/>
      <c r="BS26" s="219"/>
      <c r="BT26" s="219"/>
      <c r="BU26" s="222"/>
      <c r="BV26" s="216" t="s">
        <v>174</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273</v>
      </c>
      <c r="F27" s="59"/>
      <c r="G27" s="59"/>
      <c r="H27" s="59"/>
      <c r="I27" s="59"/>
      <c r="J27" s="59"/>
      <c r="K27" s="64"/>
      <c r="L27" s="73">
        <v>1</v>
      </c>
      <c r="M27" s="81"/>
      <c r="N27" s="81"/>
      <c r="O27" s="81"/>
      <c r="P27" s="85"/>
      <c r="Q27" s="73">
        <v>3750</v>
      </c>
      <c r="R27" s="81"/>
      <c r="S27" s="81"/>
      <c r="T27" s="81"/>
      <c r="U27" s="81"/>
      <c r="V27" s="85"/>
      <c r="W27" s="134"/>
      <c r="X27" s="34"/>
      <c r="Y27" s="43"/>
      <c r="Z27" s="53" t="s">
        <v>55</v>
      </c>
      <c r="AA27" s="59"/>
      <c r="AB27" s="59"/>
      <c r="AC27" s="59"/>
      <c r="AD27" s="59"/>
      <c r="AE27" s="59"/>
      <c r="AF27" s="59"/>
      <c r="AG27" s="64"/>
      <c r="AH27" s="73">
        <v>44</v>
      </c>
      <c r="AI27" s="81"/>
      <c r="AJ27" s="81"/>
      <c r="AK27" s="81"/>
      <c r="AL27" s="85"/>
      <c r="AM27" s="73">
        <v>118681</v>
      </c>
      <c r="AN27" s="81"/>
      <c r="AO27" s="81"/>
      <c r="AP27" s="81"/>
      <c r="AQ27" s="81"/>
      <c r="AR27" s="85"/>
      <c r="AS27" s="73">
        <v>2697</v>
      </c>
      <c r="AT27" s="81"/>
      <c r="AU27" s="81"/>
      <c r="AV27" s="81"/>
      <c r="AW27" s="81"/>
      <c r="AX27" s="118"/>
      <c r="AY27" s="194" t="s">
        <v>275</v>
      </c>
      <c r="AZ27" s="202"/>
      <c r="BA27" s="202"/>
      <c r="BB27" s="202"/>
      <c r="BC27" s="202"/>
      <c r="BD27" s="202"/>
      <c r="BE27" s="202"/>
      <c r="BF27" s="202"/>
      <c r="BG27" s="202"/>
      <c r="BH27" s="202"/>
      <c r="BI27" s="202"/>
      <c r="BJ27" s="202"/>
      <c r="BK27" s="202"/>
      <c r="BL27" s="202"/>
      <c r="BM27" s="214"/>
      <c r="BN27" s="217" t="s">
        <v>174</v>
      </c>
      <c r="BO27" s="220"/>
      <c r="BP27" s="220"/>
      <c r="BQ27" s="220"/>
      <c r="BR27" s="220"/>
      <c r="BS27" s="220"/>
      <c r="BT27" s="220"/>
      <c r="BU27" s="223"/>
      <c r="BV27" s="217" t="s">
        <v>174</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278</v>
      </c>
      <c r="F28" s="59"/>
      <c r="G28" s="59"/>
      <c r="H28" s="59"/>
      <c r="I28" s="59"/>
      <c r="J28" s="59"/>
      <c r="K28" s="64"/>
      <c r="L28" s="73">
        <v>1</v>
      </c>
      <c r="M28" s="81"/>
      <c r="N28" s="81"/>
      <c r="O28" s="81"/>
      <c r="P28" s="85"/>
      <c r="Q28" s="73">
        <v>3100</v>
      </c>
      <c r="R28" s="81"/>
      <c r="S28" s="81"/>
      <c r="T28" s="81"/>
      <c r="U28" s="81"/>
      <c r="V28" s="85"/>
      <c r="W28" s="134"/>
      <c r="X28" s="34"/>
      <c r="Y28" s="43"/>
      <c r="Z28" s="53" t="s">
        <v>279</v>
      </c>
      <c r="AA28" s="59"/>
      <c r="AB28" s="59"/>
      <c r="AC28" s="59"/>
      <c r="AD28" s="59"/>
      <c r="AE28" s="59"/>
      <c r="AF28" s="59"/>
      <c r="AG28" s="64"/>
      <c r="AH28" s="73" t="s">
        <v>174</v>
      </c>
      <c r="AI28" s="81"/>
      <c r="AJ28" s="81"/>
      <c r="AK28" s="81"/>
      <c r="AL28" s="85"/>
      <c r="AM28" s="73" t="s">
        <v>174</v>
      </c>
      <c r="AN28" s="81"/>
      <c r="AO28" s="81"/>
      <c r="AP28" s="81"/>
      <c r="AQ28" s="81"/>
      <c r="AR28" s="85"/>
      <c r="AS28" s="73" t="s">
        <v>174</v>
      </c>
      <c r="AT28" s="81"/>
      <c r="AU28" s="81"/>
      <c r="AV28" s="81"/>
      <c r="AW28" s="81"/>
      <c r="AX28" s="118"/>
      <c r="AY28" s="195" t="s">
        <v>280</v>
      </c>
      <c r="AZ28" s="203"/>
      <c r="BA28" s="203"/>
      <c r="BB28" s="206"/>
      <c r="BC28" s="190" t="s">
        <v>31</v>
      </c>
      <c r="BD28" s="198"/>
      <c r="BE28" s="198"/>
      <c r="BF28" s="198"/>
      <c r="BG28" s="198"/>
      <c r="BH28" s="198"/>
      <c r="BI28" s="198"/>
      <c r="BJ28" s="198"/>
      <c r="BK28" s="198"/>
      <c r="BL28" s="198"/>
      <c r="BM28" s="210"/>
      <c r="BN28" s="215">
        <v>2695897</v>
      </c>
      <c r="BO28" s="218"/>
      <c r="BP28" s="218"/>
      <c r="BQ28" s="218"/>
      <c r="BR28" s="218"/>
      <c r="BS28" s="218"/>
      <c r="BT28" s="218"/>
      <c r="BU28" s="221"/>
      <c r="BV28" s="215">
        <v>2484827</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283</v>
      </c>
      <c r="F29" s="59"/>
      <c r="G29" s="59"/>
      <c r="H29" s="59"/>
      <c r="I29" s="59"/>
      <c r="J29" s="59"/>
      <c r="K29" s="64"/>
      <c r="L29" s="73">
        <v>12</v>
      </c>
      <c r="M29" s="81"/>
      <c r="N29" s="81"/>
      <c r="O29" s="81"/>
      <c r="P29" s="85"/>
      <c r="Q29" s="73">
        <v>2800</v>
      </c>
      <c r="R29" s="81"/>
      <c r="S29" s="81"/>
      <c r="T29" s="81"/>
      <c r="U29" s="81"/>
      <c r="V29" s="85"/>
      <c r="W29" s="135"/>
      <c r="X29" s="140"/>
      <c r="Y29" s="142"/>
      <c r="Z29" s="53" t="s">
        <v>285</v>
      </c>
      <c r="AA29" s="59"/>
      <c r="AB29" s="59"/>
      <c r="AC29" s="59"/>
      <c r="AD29" s="59"/>
      <c r="AE29" s="59"/>
      <c r="AF29" s="59"/>
      <c r="AG29" s="64"/>
      <c r="AH29" s="73">
        <v>219</v>
      </c>
      <c r="AI29" s="81"/>
      <c r="AJ29" s="81"/>
      <c r="AK29" s="81"/>
      <c r="AL29" s="85"/>
      <c r="AM29" s="73">
        <v>643506</v>
      </c>
      <c r="AN29" s="81"/>
      <c r="AO29" s="81"/>
      <c r="AP29" s="81"/>
      <c r="AQ29" s="81"/>
      <c r="AR29" s="85"/>
      <c r="AS29" s="73">
        <v>2938</v>
      </c>
      <c r="AT29" s="81"/>
      <c r="AU29" s="81"/>
      <c r="AV29" s="81"/>
      <c r="AW29" s="81"/>
      <c r="AX29" s="118"/>
      <c r="AY29" s="196"/>
      <c r="AZ29" s="204"/>
      <c r="BA29" s="204"/>
      <c r="BB29" s="207"/>
      <c r="BC29" s="191" t="s">
        <v>101</v>
      </c>
      <c r="BD29" s="199"/>
      <c r="BE29" s="199"/>
      <c r="BF29" s="199"/>
      <c r="BG29" s="199"/>
      <c r="BH29" s="199"/>
      <c r="BI29" s="199"/>
      <c r="BJ29" s="199"/>
      <c r="BK29" s="199"/>
      <c r="BL29" s="199"/>
      <c r="BM29" s="211"/>
      <c r="BN29" s="216" t="s">
        <v>174</v>
      </c>
      <c r="BO29" s="219"/>
      <c r="BP29" s="219"/>
      <c r="BQ29" s="219"/>
      <c r="BR29" s="219"/>
      <c r="BS29" s="219"/>
      <c r="BT29" s="219"/>
      <c r="BU29" s="222"/>
      <c r="BV29" s="216" t="s">
        <v>174</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286</v>
      </c>
      <c r="X30" s="141"/>
      <c r="Y30" s="141"/>
      <c r="Z30" s="141"/>
      <c r="AA30" s="141"/>
      <c r="AB30" s="141"/>
      <c r="AC30" s="141"/>
      <c r="AD30" s="141"/>
      <c r="AE30" s="141"/>
      <c r="AF30" s="141"/>
      <c r="AG30" s="162"/>
      <c r="AH30" s="150">
        <v>99.5</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100</v>
      </c>
      <c r="BD30" s="200"/>
      <c r="BE30" s="200"/>
      <c r="BF30" s="200"/>
      <c r="BG30" s="200"/>
      <c r="BH30" s="200"/>
      <c r="BI30" s="200"/>
      <c r="BJ30" s="200"/>
      <c r="BK30" s="200"/>
      <c r="BL30" s="200"/>
      <c r="BM30" s="212"/>
      <c r="BN30" s="217">
        <v>706843</v>
      </c>
      <c r="BO30" s="220"/>
      <c r="BP30" s="220"/>
      <c r="BQ30" s="220"/>
      <c r="BR30" s="220"/>
      <c r="BS30" s="220"/>
      <c r="BT30" s="220"/>
      <c r="BU30" s="223"/>
      <c r="BV30" s="217">
        <v>553307</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272</v>
      </c>
      <c r="D32" s="37"/>
      <c r="E32" s="37"/>
      <c r="F32" s="36"/>
      <c r="G32" s="36"/>
      <c r="H32" s="36"/>
      <c r="I32" s="36"/>
      <c r="J32" s="36"/>
      <c r="K32" s="36"/>
      <c r="L32" s="36"/>
      <c r="M32" s="36"/>
      <c r="N32" s="36"/>
      <c r="O32" s="36"/>
      <c r="P32" s="36"/>
      <c r="Q32" s="36"/>
      <c r="R32" s="36"/>
      <c r="S32" s="36"/>
      <c r="T32" s="36"/>
      <c r="U32" s="36" t="s">
        <v>288</v>
      </c>
      <c r="V32" s="36"/>
      <c r="W32" s="36"/>
      <c r="X32" s="36"/>
      <c r="Y32" s="36"/>
      <c r="Z32" s="36"/>
      <c r="AA32" s="36"/>
      <c r="AB32" s="36"/>
      <c r="AC32" s="36"/>
      <c r="AD32" s="36"/>
      <c r="AE32" s="36"/>
      <c r="AF32" s="36"/>
      <c r="AG32" s="36"/>
      <c r="AH32" s="36"/>
      <c r="AI32" s="36"/>
      <c r="AJ32" s="36"/>
      <c r="AK32" s="36"/>
      <c r="AL32" s="36"/>
      <c r="AM32" s="178" t="s">
        <v>289</v>
      </c>
      <c r="AN32" s="36"/>
      <c r="AO32" s="36"/>
      <c r="AP32" s="36"/>
      <c r="AQ32" s="36"/>
      <c r="AR32" s="36"/>
      <c r="AS32" s="178"/>
      <c r="AT32" s="178"/>
      <c r="AU32" s="178"/>
      <c r="AV32" s="178"/>
      <c r="AW32" s="178"/>
      <c r="AX32" s="178"/>
      <c r="AY32" s="178"/>
      <c r="AZ32" s="178"/>
      <c r="BA32" s="178"/>
      <c r="BB32" s="36"/>
      <c r="BC32" s="178"/>
      <c r="BD32" s="36"/>
      <c r="BE32" s="178" t="s">
        <v>37</v>
      </c>
      <c r="BF32" s="36"/>
      <c r="BG32" s="36"/>
      <c r="BH32" s="36"/>
      <c r="BI32" s="36"/>
      <c r="BJ32" s="178"/>
      <c r="BK32" s="178"/>
      <c r="BL32" s="178"/>
      <c r="BM32" s="178"/>
      <c r="BN32" s="178"/>
      <c r="BO32" s="178"/>
      <c r="BP32" s="178"/>
      <c r="BQ32" s="178"/>
      <c r="BR32" s="36"/>
      <c r="BS32" s="36"/>
      <c r="BT32" s="36"/>
      <c r="BU32" s="36"/>
      <c r="BV32" s="36"/>
      <c r="BW32" s="36" t="s">
        <v>290</v>
      </c>
      <c r="BX32" s="36"/>
      <c r="BY32" s="36"/>
      <c r="BZ32" s="36"/>
      <c r="CA32" s="36"/>
      <c r="CB32" s="178"/>
      <c r="CC32" s="178"/>
      <c r="CD32" s="178"/>
      <c r="CE32" s="178"/>
      <c r="CF32" s="178"/>
      <c r="CG32" s="178"/>
      <c r="CH32" s="178"/>
      <c r="CI32" s="178"/>
      <c r="CJ32" s="178"/>
      <c r="CK32" s="178"/>
      <c r="CL32" s="178"/>
      <c r="CM32" s="178"/>
      <c r="CN32" s="178"/>
      <c r="CO32" s="178" t="s">
        <v>291</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269</v>
      </c>
      <c r="D33" s="38"/>
      <c r="E33" s="55" t="s">
        <v>293</v>
      </c>
      <c r="F33" s="55"/>
      <c r="G33" s="55"/>
      <c r="H33" s="55"/>
      <c r="I33" s="55"/>
      <c r="J33" s="55"/>
      <c r="K33" s="55"/>
      <c r="L33" s="55"/>
      <c r="M33" s="55"/>
      <c r="N33" s="55"/>
      <c r="O33" s="55"/>
      <c r="P33" s="55"/>
      <c r="Q33" s="55"/>
      <c r="R33" s="55"/>
      <c r="S33" s="55"/>
      <c r="T33" s="55"/>
      <c r="U33" s="38" t="s">
        <v>269</v>
      </c>
      <c r="V33" s="38"/>
      <c r="W33" s="55" t="s">
        <v>293</v>
      </c>
      <c r="X33" s="55"/>
      <c r="Y33" s="55"/>
      <c r="Z33" s="55"/>
      <c r="AA33" s="55"/>
      <c r="AB33" s="55"/>
      <c r="AC33" s="55"/>
      <c r="AD33" s="55"/>
      <c r="AE33" s="55"/>
      <c r="AF33" s="55"/>
      <c r="AG33" s="55"/>
      <c r="AH33" s="55"/>
      <c r="AI33" s="55"/>
      <c r="AJ33" s="55"/>
      <c r="AK33" s="55"/>
      <c r="AL33" s="55"/>
      <c r="AM33" s="38" t="s">
        <v>269</v>
      </c>
      <c r="AN33" s="38"/>
      <c r="AO33" s="55" t="s">
        <v>293</v>
      </c>
      <c r="AP33" s="55"/>
      <c r="AQ33" s="55"/>
      <c r="AR33" s="55"/>
      <c r="AS33" s="55"/>
      <c r="AT33" s="55"/>
      <c r="AU33" s="55"/>
      <c r="AV33" s="55"/>
      <c r="AW33" s="55"/>
      <c r="AX33" s="55"/>
      <c r="AY33" s="55"/>
      <c r="AZ33" s="55"/>
      <c r="BA33" s="55"/>
      <c r="BB33" s="55"/>
      <c r="BC33" s="55"/>
      <c r="BD33" s="38"/>
      <c r="BE33" s="55" t="s">
        <v>126</v>
      </c>
      <c r="BF33" s="55"/>
      <c r="BG33" s="55" t="s">
        <v>294</v>
      </c>
      <c r="BH33" s="55"/>
      <c r="BI33" s="55"/>
      <c r="BJ33" s="55"/>
      <c r="BK33" s="55"/>
      <c r="BL33" s="55"/>
      <c r="BM33" s="55"/>
      <c r="BN33" s="55"/>
      <c r="BO33" s="55"/>
      <c r="BP33" s="55"/>
      <c r="BQ33" s="55"/>
      <c r="BR33" s="55"/>
      <c r="BS33" s="55"/>
      <c r="BT33" s="55"/>
      <c r="BU33" s="55"/>
      <c r="BV33" s="38"/>
      <c r="BW33" s="38" t="s">
        <v>126</v>
      </c>
      <c r="BX33" s="38"/>
      <c r="BY33" s="55" t="s">
        <v>295</v>
      </c>
      <c r="BZ33" s="55"/>
      <c r="CA33" s="55"/>
      <c r="CB33" s="55"/>
      <c r="CC33" s="55"/>
      <c r="CD33" s="55"/>
      <c r="CE33" s="55"/>
      <c r="CF33" s="55"/>
      <c r="CG33" s="55"/>
      <c r="CH33" s="55"/>
      <c r="CI33" s="55"/>
      <c r="CJ33" s="55"/>
      <c r="CK33" s="55"/>
      <c r="CL33" s="55"/>
      <c r="CM33" s="55"/>
      <c r="CN33" s="55"/>
      <c r="CO33" s="38" t="s">
        <v>269</v>
      </c>
      <c r="CP33" s="38"/>
      <c r="CQ33" s="55" t="s">
        <v>274</v>
      </c>
      <c r="CR33" s="55"/>
      <c r="CS33" s="55"/>
      <c r="CT33" s="55"/>
      <c r="CU33" s="55"/>
      <c r="CV33" s="55"/>
      <c r="CW33" s="55"/>
      <c r="CX33" s="55"/>
      <c r="CY33" s="55"/>
      <c r="CZ33" s="55"/>
      <c r="DA33" s="55"/>
      <c r="DB33" s="55"/>
      <c r="DC33" s="55"/>
      <c r="DD33" s="55"/>
      <c r="DE33" s="55"/>
      <c r="DF33" s="55"/>
      <c r="DG33" s="255" t="s">
        <v>297</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国民健康保険特別会計（事業勘定）</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7</v>
      </c>
      <c r="BX34" s="39"/>
      <c r="BY34" s="56" t="str">
        <f>IF('各会計、関係団体の財政状況及び健全化判断比率'!B68="","",'各会計、関係団体の財政状況及び健全化判断比率'!B68)</f>
        <v>城南衛生管理組合</v>
      </c>
      <c r="BZ34" s="56"/>
      <c r="CA34" s="56"/>
      <c r="CB34" s="56"/>
      <c r="CC34" s="56"/>
      <c r="CD34" s="56"/>
      <c r="CE34" s="56"/>
      <c r="CF34" s="56"/>
      <c r="CG34" s="56"/>
      <c r="CH34" s="56"/>
      <c r="CI34" s="56"/>
      <c r="CJ34" s="56"/>
      <c r="CK34" s="56"/>
      <c r="CL34" s="56"/>
      <c r="CM34" s="56"/>
      <c r="CN34" s="37"/>
      <c r="CO34" s="39">
        <f>IF(CQ34="","",MAX(C34:D43,U34:V43,AM34:AN43,BE34:BF43,BW34:BX43)+1)</f>
        <v>16</v>
      </c>
      <c r="CP34" s="39"/>
      <c r="CQ34" s="56" t="str">
        <f>IF('各会計、関係団体の財政状況及び健全化判断比率'!BS7="","",'各会計、関係団体の財政状況及び健全化判断比率'!BS7)</f>
        <v>久御山町文化スポーツ事業団</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f t="shared" ref="AM35:AM43" si="2">IF(AO35="","",AM34+1)</f>
        <v>6</v>
      </c>
      <c r="AN35" s="39"/>
      <c r="AO35" s="56" t="str">
        <f>IF('各会計、関係団体の財政状況及び健全化判断比率'!B32="","",'各会計、関係団体の財政状況及び健全化判断比率'!B32)</f>
        <v>下水道事業会計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8</v>
      </c>
      <c r="BX35" s="39"/>
      <c r="BY35" s="56" t="str">
        <f>IF('各会計、関係団体の財政状況及び健全化判断比率'!B69="","",'各会計、関係団体の財政状況及び健全化判断比率'!B69)</f>
        <v>京都府市町村職員退職手当組合</v>
      </c>
      <c r="BZ35" s="56"/>
      <c r="CA35" s="56"/>
      <c r="CB35" s="56"/>
      <c r="CC35" s="56"/>
      <c r="CD35" s="56"/>
      <c r="CE35" s="56"/>
      <c r="CF35" s="56"/>
      <c r="CG35" s="56"/>
      <c r="CH35" s="56"/>
      <c r="CI35" s="56"/>
      <c r="CJ35" s="56"/>
      <c r="CK35" s="56"/>
      <c r="CL35" s="56"/>
      <c r="CM35" s="56"/>
      <c r="CN35" s="37"/>
      <c r="CO35" s="39">
        <f t="shared" ref="CO35:CO43" si="5">IF(CQ35="","",CO34+1)</f>
        <v>17</v>
      </c>
      <c r="CP35" s="39"/>
      <c r="CQ35" s="56" t="str">
        <f>IF('各会計、関係団体の財政状況及び健全化判断比率'!BS8="","",'各会計、関係団体の財政状況及び健全化判断比率'!BS8)</f>
        <v>久御山町シルバー人材センター</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9</v>
      </c>
      <c r="BX36" s="39"/>
      <c r="BY36" s="56" t="str">
        <f>IF('各会計、関係団体の財政状況及び健全化判断比率'!B70="","",'各会計、関係団体の財政状況及び健全化判断比率'!B70)</f>
        <v>澱川右岸水防事務組合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10</v>
      </c>
      <c r="BX37" s="39"/>
      <c r="BY37" s="56" t="str">
        <f>IF('各会計、関係団体の財政状況及び健全化判断比率'!B71="","",'各会計、関係団体の財政状況及び健全化判断比率'!B71)</f>
        <v>淀川・木津川水防事務組合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11</v>
      </c>
      <c r="BX38" s="39"/>
      <c r="BY38" s="56" t="str">
        <f>IF('各会計、関係団体の財政状況及び健全化判断比率'!B72="","",'各会計、関係団体の財政状況及び健全化判断比率'!B72)</f>
        <v>京都府市町村議会議員公務災害補償等組合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12</v>
      </c>
      <c r="BX39" s="39"/>
      <c r="BY39" s="56" t="str">
        <f>IF('各会計、関係団体の財政状況及び健全化判断比率'!B73="","",'各会計、関係団体の財政状況及び健全化判断比率'!B73)</f>
        <v>京都府自治会館管理組合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13</v>
      </c>
      <c r="BX40" s="39"/>
      <c r="BY40" s="56" t="str">
        <f>IF('各会計、関係団体の財政状況及び健全化判断比率'!B74="","",'各会計、関係団体の財政状況及び健全化判断比率'!B74)</f>
        <v>京都府後期高齢者医療広域連合（一般会計）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14</v>
      </c>
      <c r="BX41" s="39"/>
      <c r="BY41" s="56" t="str">
        <f>IF('各会計、関係団体の財政状況及び健全化判断比率'!B75="","",'各会計、関係団体の財政状況及び健全化判断比率'!B75)</f>
        <v>京都府後期高齢者医療広域連合（後期高齢者医療特別会計）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15</v>
      </c>
      <c r="BX42" s="39"/>
      <c r="BY42" s="56" t="str">
        <f>IF('各会計、関係団体の財政状況及び健全化判断比率'!B76="","",'各会計、関係団体の財政状況及び健全化判断比率'!B76)</f>
        <v>京都地方税機構</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298</v>
      </c>
      <c r="C46" s="1"/>
      <c r="D46" s="1"/>
      <c r="E46" s="1" t="s">
        <v>299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223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301</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303</v>
      </c>
    </row>
    <row r="50" spans="5:5">
      <c r="E50" s="1" t="s">
        <v>304</v>
      </c>
    </row>
    <row r="51" spans="5:5">
      <c r="E51" s="1" t="s">
        <v>308</v>
      </c>
    </row>
    <row r="52" spans="5:5">
      <c r="E52" s="1" t="s">
        <v>310</v>
      </c>
    </row>
    <row r="53" spans="5:5"/>
    <row r="54" spans="5:5"/>
    <row r="55" spans="5:5"/>
    <row r="56" spans="5:5"/>
  </sheetData>
  <sheetProtection algorithmName="SHA-512" hashValue="YZEAPNRgjnvVfGz038mYE0DX/f/fo/D4CFwuiTCO96scwmn5ub5vemwr38X4dPCYZiMaexBCVQkEVW62GuLLRA==" saltValue="wndj/MfwhHqvRMxCbHujq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SheetLayoutView="100" workbookViewId="0"/>
  </sheetViews>
  <sheetFormatPr defaultColWidth="0" defaultRowHeight="13" customHeight="1" zeroHeight="1"/>
  <cols>
    <col min="1" max="1" width="6.6328125" style="369" customWidth="1"/>
    <col min="2" max="2" width="11" style="369" customWidth="1"/>
    <col min="3" max="3" width="17" style="369" customWidth="1"/>
    <col min="4" max="5" width="16.63281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3</v>
      </c>
      <c r="K32" s="889"/>
      <c r="L32" s="889"/>
      <c r="M32" s="889"/>
      <c r="N32" s="889"/>
      <c r="O32" s="889"/>
      <c r="P32" s="889"/>
    </row>
    <row r="33" spans="1:16" ht="39" customHeight="1">
      <c r="A33" s="889"/>
      <c r="B33" s="890" t="s">
        <v>21</v>
      </c>
      <c r="C33" s="896"/>
      <c r="D33" s="896"/>
      <c r="E33" s="901" t="s">
        <v>6</v>
      </c>
      <c r="F33" s="905" t="s">
        <v>228</v>
      </c>
      <c r="G33" s="910" t="s">
        <v>240</v>
      </c>
      <c r="H33" s="910" t="s">
        <v>530</v>
      </c>
      <c r="I33" s="910" t="s">
        <v>531</v>
      </c>
      <c r="J33" s="914" t="s">
        <v>532</v>
      </c>
      <c r="K33" s="889"/>
      <c r="L33" s="889"/>
      <c r="M33" s="889"/>
      <c r="N33" s="889"/>
      <c r="O33" s="889"/>
      <c r="P33" s="889"/>
    </row>
    <row r="34" spans="1:16" ht="39" customHeight="1">
      <c r="A34" s="889"/>
      <c r="B34" s="891"/>
      <c r="C34" s="897" t="s">
        <v>459</v>
      </c>
      <c r="D34" s="897"/>
      <c r="E34" s="902"/>
      <c r="F34" s="906">
        <v>12.59</v>
      </c>
      <c r="G34" s="911">
        <v>11.23</v>
      </c>
      <c r="H34" s="911">
        <v>9.8699999999999992</v>
      </c>
      <c r="I34" s="911">
        <v>10.51</v>
      </c>
      <c r="J34" s="915">
        <v>9.23</v>
      </c>
      <c r="K34" s="889"/>
      <c r="L34" s="889"/>
      <c r="M34" s="889"/>
      <c r="N34" s="889"/>
      <c r="O34" s="889"/>
      <c r="P34" s="889"/>
    </row>
    <row r="35" spans="1:16" ht="39" customHeight="1">
      <c r="A35" s="889"/>
      <c r="B35" s="892"/>
      <c r="C35" s="898" t="s">
        <v>369</v>
      </c>
      <c r="D35" s="898"/>
      <c r="E35" s="903"/>
      <c r="F35" s="907">
        <v>5.95</v>
      </c>
      <c r="G35" s="912">
        <v>4.68</v>
      </c>
      <c r="H35" s="912">
        <v>4.24</v>
      </c>
      <c r="I35" s="912">
        <v>6.73</v>
      </c>
      <c r="J35" s="916">
        <v>5.67</v>
      </c>
      <c r="K35" s="889"/>
      <c r="L35" s="889"/>
      <c r="M35" s="889"/>
      <c r="N35" s="889"/>
      <c r="O35" s="889"/>
      <c r="P35" s="889"/>
    </row>
    <row r="36" spans="1:16" ht="39" customHeight="1">
      <c r="A36" s="889"/>
      <c r="B36" s="892"/>
      <c r="C36" s="898" t="s">
        <v>402</v>
      </c>
      <c r="D36" s="898"/>
      <c r="E36" s="903"/>
      <c r="F36" s="907" t="s">
        <v>174</v>
      </c>
      <c r="G36" s="912">
        <v>4.13</v>
      </c>
      <c r="H36" s="912">
        <v>4.1500000000000004</v>
      </c>
      <c r="I36" s="912">
        <v>4.97</v>
      </c>
      <c r="J36" s="916">
        <v>5.44</v>
      </c>
      <c r="K36" s="889"/>
      <c r="L36" s="889"/>
      <c r="M36" s="889"/>
      <c r="N36" s="889"/>
      <c r="O36" s="889"/>
      <c r="P36" s="889"/>
    </row>
    <row r="37" spans="1:16" ht="39" customHeight="1">
      <c r="A37" s="889"/>
      <c r="B37" s="892"/>
      <c r="C37" s="898" t="s">
        <v>455</v>
      </c>
      <c r="D37" s="898"/>
      <c r="E37" s="903"/>
      <c r="F37" s="907">
        <v>1.24</v>
      </c>
      <c r="G37" s="912">
        <v>1.5</v>
      </c>
      <c r="H37" s="912">
        <v>0.76</v>
      </c>
      <c r="I37" s="912">
        <v>1.05</v>
      </c>
      <c r="J37" s="916">
        <v>1.03</v>
      </c>
      <c r="K37" s="889"/>
      <c r="L37" s="889"/>
      <c r="M37" s="889"/>
      <c r="N37" s="889"/>
      <c r="O37" s="889"/>
      <c r="P37" s="889"/>
    </row>
    <row r="38" spans="1:16" ht="39" customHeight="1">
      <c r="A38" s="889"/>
      <c r="B38" s="892"/>
      <c r="C38" s="898" t="s">
        <v>456</v>
      </c>
      <c r="D38" s="898"/>
      <c r="E38" s="903"/>
      <c r="F38" s="907">
        <v>8.e-002</v>
      </c>
      <c r="G38" s="912">
        <v>0.23</v>
      </c>
      <c r="H38" s="912">
        <v>0.24</v>
      </c>
      <c r="I38" s="912">
        <v>0.25</v>
      </c>
      <c r="J38" s="916">
        <v>0.25</v>
      </c>
      <c r="K38" s="889"/>
      <c r="L38" s="889"/>
      <c r="M38" s="889"/>
      <c r="N38" s="889"/>
      <c r="O38" s="889"/>
      <c r="P38" s="889"/>
    </row>
    <row r="39" spans="1:16" ht="39" customHeight="1">
      <c r="A39" s="889"/>
      <c r="B39" s="892"/>
      <c r="C39" s="898" t="s">
        <v>267</v>
      </c>
      <c r="D39" s="898"/>
      <c r="E39" s="903"/>
      <c r="F39" s="907">
        <v>1.39</v>
      </c>
      <c r="G39" s="912">
        <v>0.52</v>
      </c>
      <c r="H39" s="912">
        <v>0.63</v>
      </c>
      <c r="I39" s="912">
        <v>1.07</v>
      </c>
      <c r="J39" s="916">
        <v>0.22</v>
      </c>
      <c r="K39" s="889"/>
      <c r="L39" s="889"/>
      <c r="M39" s="889"/>
      <c r="N39" s="889"/>
      <c r="O39" s="889"/>
      <c r="P39" s="889"/>
    </row>
    <row r="40" spans="1:16" ht="39" customHeight="1">
      <c r="A40" s="889"/>
      <c r="B40" s="892"/>
      <c r="C40" s="898"/>
      <c r="D40" s="898"/>
      <c r="E40" s="903"/>
      <c r="F40" s="907"/>
      <c r="G40" s="912"/>
      <c r="H40" s="912"/>
      <c r="I40" s="912"/>
      <c r="J40" s="916"/>
      <c r="K40" s="889"/>
      <c r="L40" s="889"/>
      <c r="M40" s="889"/>
      <c r="N40" s="889"/>
      <c r="O40" s="889"/>
      <c r="P40" s="889"/>
    </row>
    <row r="41" spans="1:16" ht="39" customHeight="1">
      <c r="A41" s="889"/>
      <c r="B41" s="892"/>
      <c r="C41" s="898"/>
      <c r="D41" s="898"/>
      <c r="E41" s="903"/>
      <c r="F41" s="907"/>
      <c r="G41" s="912"/>
      <c r="H41" s="912"/>
      <c r="I41" s="912"/>
      <c r="J41" s="916"/>
      <c r="K41" s="889"/>
      <c r="L41" s="889"/>
      <c r="M41" s="889"/>
      <c r="N41" s="889"/>
      <c r="O41" s="889"/>
      <c r="P41" s="889"/>
    </row>
    <row r="42" spans="1:16" ht="39" customHeight="1">
      <c r="A42" s="889"/>
      <c r="B42" s="893"/>
      <c r="C42" s="898" t="s">
        <v>533</v>
      </c>
      <c r="D42" s="898"/>
      <c r="E42" s="903"/>
      <c r="F42" s="907" t="s">
        <v>174</v>
      </c>
      <c r="G42" s="912" t="s">
        <v>174</v>
      </c>
      <c r="H42" s="912" t="s">
        <v>174</v>
      </c>
      <c r="I42" s="912" t="s">
        <v>174</v>
      </c>
      <c r="J42" s="916" t="s">
        <v>174</v>
      </c>
      <c r="K42" s="889"/>
      <c r="L42" s="889"/>
      <c r="M42" s="889"/>
      <c r="N42" s="889"/>
      <c r="O42" s="889"/>
      <c r="P42" s="889"/>
    </row>
    <row r="43" spans="1:16" ht="39" customHeight="1">
      <c r="A43" s="889"/>
      <c r="B43" s="894"/>
      <c r="C43" s="899" t="s">
        <v>534</v>
      </c>
      <c r="D43" s="899"/>
      <c r="E43" s="904"/>
      <c r="F43" s="908">
        <v>1.45</v>
      </c>
      <c r="G43" s="913" t="s">
        <v>174</v>
      </c>
      <c r="H43" s="913" t="s">
        <v>174</v>
      </c>
      <c r="I43" s="913" t="s">
        <v>174</v>
      </c>
      <c r="J43" s="917" t="s">
        <v>174</v>
      </c>
      <c r="K43" s="889"/>
      <c r="L43" s="889"/>
      <c r="M43" s="889"/>
      <c r="N43" s="889"/>
      <c r="O43" s="889"/>
      <c r="P43" s="889"/>
    </row>
    <row r="44" spans="1:16" ht="39" customHeight="1">
      <c r="A44" s="889"/>
      <c r="B44" s="895" t="s">
        <v>25</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UippZbbWMDpGOHEJE4ya6lnnilhEmi0n6Kdv4kqpOHoD8O0ycka53Kkz3mYs0emZJyxy4XNbyUQtyNXLlzTVcg==" saltValue="So8bcQQsfsjK1oF7OB+me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62"/>
  <sheetViews>
    <sheetView showGridLines="0" zoomScaleSheetLayoutView="55" workbookViewId="0"/>
  </sheetViews>
  <sheetFormatPr defaultColWidth="0" defaultRowHeight="12.65" customHeight="1" zeroHeight="1"/>
  <cols>
    <col min="1" max="1" width="6.6328125" style="369" customWidth="1"/>
    <col min="2" max="3" width="10.90625" style="369" customWidth="1"/>
    <col min="4" max="4" width="10" style="369" customWidth="1"/>
    <col min="5" max="10" width="11" style="369" customWidth="1"/>
    <col min="11" max="15" width="13.08984375" style="369" customWidth="1"/>
    <col min="16" max="21" width="11.45312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26</v>
      </c>
      <c r="P43" s="762"/>
      <c r="Q43" s="762"/>
      <c r="R43" s="762"/>
      <c r="S43" s="762"/>
      <c r="T43" s="762"/>
      <c r="U43" s="762"/>
    </row>
    <row r="44" spans="1:21" ht="30.75" customHeight="1">
      <c r="A44" s="762"/>
      <c r="B44" s="918" t="s">
        <v>27</v>
      </c>
      <c r="C44" s="931"/>
      <c r="D44" s="931"/>
      <c r="E44" s="948"/>
      <c r="F44" s="948"/>
      <c r="G44" s="948"/>
      <c r="H44" s="948"/>
      <c r="I44" s="948"/>
      <c r="J44" s="956" t="s">
        <v>6</v>
      </c>
      <c r="K44" s="963" t="s">
        <v>228</v>
      </c>
      <c r="L44" s="971" t="s">
        <v>240</v>
      </c>
      <c r="M44" s="971" t="s">
        <v>530</v>
      </c>
      <c r="N44" s="971" t="s">
        <v>531</v>
      </c>
      <c r="O44" s="979" t="s">
        <v>532</v>
      </c>
      <c r="P44" s="762"/>
      <c r="Q44" s="762"/>
      <c r="R44" s="762"/>
      <c r="S44" s="762"/>
      <c r="T44" s="762"/>
      <c r="U44" s="762"/>
    </row>
    <row r="45" spans="1:21" ht="30.75" customHeight="1">
      <c r="A45" s="762"/>
      <c r="B45" s="919" t="s">
        <v>30</v>
      </c>
      <c r="C45" s="932"/>
      <c r="D45" s="941"/>
      <c r="E45" s="949" t="s">
        <v>32</v>
      </c>
      <c r="F45" s="949"/>
      <c r="G45" s="949"/>
      <c r="H45" s="949"/>
      <c r="I45" s="949"/>
      <c r="J45" s="957"/>
      <c r="K45" s="964">
        <v>411</v>
      </c>
      <c r="L45" s="972">
        <v>395</v>
      </c>
      <c r="M45" s="972">
        <v>388</v>
      </c>
      <c r="N45" s="972">
        <v>362</v>
      </c>
      <c r="O45" s="980">
        <v>354</v>
      </c>
      <c r="P45" s="762"/>
      <c r="Q45" s="762"/>
      <c r="R45" s="762"/>
      <c r="S45" s="762"/>
      <c r="T45" s="762"/>
      <c r="U45" s="762"/>
    </row>
    <row r="46" spans="1:21" ht="30.75" customHeight="1">
      <c r="A46" s="762"/>
      <c r="B46" s="920"/>
      <c r="C46" s="933"/>
      <c r="D46" s="942"/>
      <c r="E46" s="950" t="s">
        <v>34</v>
      </c>
      <c r="F46" s="950"/>
      <c r="G46" s="950"/>
      <c r="H46" s="950"/>
      <c r="I46" s="950"/>
      <c r="J46" s="958"/>
      <c r="K46" s="965" t="s">
        <v>174</v>
      </c>
      <c r="L46" s="973" t="s">
        <v>174</v>
      </c>
      <c r="M46" s="973" t="s">
        <v>174</v>
      </c>
      <c r="N46" s="973" t="s">
        <v>174</v>
      </c>
      <c r="O46" s="981" t="s">
        <v>174</v>
      </c>
      <c r="P46" s="762"/>
      <c r="Q46" s="762"/>
      <c r="R46" s="762"/>
      <c r="S46" s="762"/>
      <c r="T46" s="762"/>
      <c r="U46" s="762"/>
    </row>
    <row r="47" spans="1:21" ht="30.75" customHeight="1">
      <c r="A47" s="762"/>
      <c r="B47" s="920"/>
      <c r="C47" s="933"/>
      <c r="D47" s="942"/>
      <c r="E47" s="950" t="s">
        <v>41</v>
      </c>
      <c r="F47" s="950"/>
      <c r="G47" s="950"/>
      <c r="H47" s="950"/>
      <c r="I47" s="950"/>
      <c r="J47" s="958"/>
      <c r="K47" s="965" t="s">
        <v>174</v>
      </c>
      <c r="L47" s="973" t="s">
        <v>174</v>
      </c>
      <c r="M47" s="973" t="s">
        <v>174</v>
      </c>
      <c r="N47" s="973" t="s">
        <v>174</v>
      </c>
      <c r="O47" s="981" t="s">
        <v>174</v>
      </c>
      <c r="P47" s="762"/>
      <c r="Q47" s="762"/>
      <c r="R47" s="762"/>
      <c r="S47" s="762"/>
      <c r="T47" s="762"/>
      <c r="U47" s="762"/>
    </row>
    <row r="48" spans="1:21" ht="30.75" customHeight="1">
      <c r="A48" s="762"/>
      <c r="B48" s="920"/>
      <c r="C48" s="933"/>
      <c r="D48" s="942"/>
      <c r="E48" s="950" t="s">
        <v>13</v>
      </c>
      <c r="F48" s="950"/>
      <c r="G48" s="950"/>
      <c r="H48" s="950"/>
      <c r="I48" s="950"/>
      <c r="J48" s="958"/>
      <c r="K48" s="965">
        <v>136</v>
      </c>
      <c r="L48" s="973">
        <v>41</v>
      </c>
      <c r="M48" s="973">
        <v>36</v>
      </c>
      <c r="N48" s="973">
        <v>34</v>
      </c>
      <c r="O48" s="981">
        <v>32</v>
      </c>
      <c r="P48" s="762"/>
      <c r="Q48" s="762"/>
      <c r="R48" s="762"/>
      <c r="S48" s="762"/>
      <c r="T48" s="762"/>
      <c r="U48" s="762"/>
    </row>
    <row r="49" spans="1:21" ht="30.75" customHeight="1">
      <c r="A49" s="762"/>
      <c r="B49" s="920"/>
      <c r="C49" s="933"/>
      <c r="D49" s="942"/>
      <c r="E49" s="950" t="s">
        <v>46</v>
      </c>
      <c r="F49" s="950"/>
      <c r="G49" s="950"/>
      <c r="H49" s="950"/>
      <c r="I49" s="950"/>
      <c r="J49" s="958"/>
      <c r="K49" s="965">
        <v>22</v>
      </c>
      <c r="L49" s="973">
        <v>23</v>
      </c>
      <c r="M49" s="973">
        <v>28</v>
      </c>
      <c r="N49" s="973">
        <v>27</v>
      </c>
      <c r="O49" s="981">
        <v>41</v>
      </c>
      <c r="P49" s="762"/>
      <c r="Q49" s="762"/>
      <c r="R49" s="762"/>
      <c r="S49" s="762"/>
      <c r="T49" s="762"/>
      <c r="U49" s="762"/>
    </row>
    <row r="50" spans="1:21" ht="30.75" customHeight="1">
      <c r="A50" s="762"/>
      <c r="B50" s="920"/>
      <c r="C50" s="933"/>
      <c r="D50" s="942"/>
      <c r="E50" s="950" t="s">
        <v>47</v>
      </c>
      <c r="F50" s="950"/>
      <c r="G50" s="950"/>
      <c r="H50" s="950"/>
      <c r="I50" s="950"/>
      <c r="J50" s="958"/>
      <c r="K50" s="965" t="s">
        <v>174</v>
      </c>
      <c r="L50" s="973" t="s">
        <v>174</v>
      </c>
      <c r="M50" s="973" t="s">
        <v>174</v>
      </c>
      <c r="N50" s="973" t="s">
        <v>174</v>
      </c>
      <c r="O50" s="981" t="s">
        <v>174</v>
      </c>
      <c r="P50" s="762"/>
      <c r="Q50" s="762"/>
      <c r="R50" s="762"/>
      <c r="S50" s="762"/>
      <c r="T50" s="762"/>
      <c r="U50" s="762"/>
    </row>
    <row r="51" spans="1:21" ht="30.75" customHeight="1">
      <c r="A51" s="762"/>
      <c r="B51" s="921"/>
      <c r="C51" s="934"/>
      <c r="D51" s="943"/>
      <c r="E51" s="950" t="s">
        <v>50</v>
      </c>
      <c r="F51" s="950"/>
      <c r="G51" s="950"/>
      <c r="H51" s="950"/>
      <c r="I51" s="950"/>
      <c r="J51" s="958"/>
      <c r="K51" s="965" t="s">
        <v>174</v>
      </c>
      <c r="L51" s="973" t="s">
        <v>174</v>
      </c>
      <c r="M51" s="973" t="s">
        <v>174</v>
      </c>
      <c r="N51" s="973" t="s">
        <v>174</v>
      </c>
      <c r="O51" s="981" t="s">
        <v>174</v>
      </c>
      <c r="P51" s="762"/>
      <c r="Q51" s="762"/>
      <c r="R51" s="762"/>
      <c r="S51" s="762"/>
      <c r="T51" s="762"/>
      <c r="U51" s="762"/>
    </row>
    <row r="52" spans="1:21" ht="30.75" customHeight="1">
      <c r="A52" s="762"/>
      <c r="B52" s="922" t="s">
        <v>54</v>
      </c>
      <c r="C52" s="935"/>
      <c r="D52" s="943"/>
      <c r="E52" s="950" t="s">
        <v>58</v>
      </c>
      <c r="F52" s="950"/>
      <c r="G52" s="950"/>
      <c r="H52" s="950"/>
      <c r="I52" s="950"/>
      <c r="J52" s="958"/>
      <c r="K52" s="965">
        <v>645</v>
      </c>
      <c r="L52" s="973">
        <v>522</v>
      </c>
      <c r="M52" s="973">
        <v>528</v>
      </c>
      <c r="N52" s="973">
        <v>489</v>
      </c>
      <c r="O52" s="981">
        <v>471</v>
      </c>
      <c r="P52" s="762"/>
      <c r="Q52" s="762"/>
      <c r="R52" s="762"/>
      <c r="S52" s="762"/>
      <c r="T52" s="762"/>
      <c r="U52" s="762"/>
    </row>
    <row r="53" spans="1:21" ht="30.75" customHeight="1">
      <c r="A53" s="762"/>
      <c r="B53" s="923" t="s">
        <v>59</v>
      </c>
      <c r="C53" s="936"/>
      <c r="D53" s="944"/>
      <c r="E53" s="951" t="s">
        <v>64</v>
      </c>
      <c r="F53" s="951"/>
      <c r="G53" s="951"/>
      <c r="H53" s="951"/>
      <c r="I53" s="951"/>
      <c r="J53" s="959"/>
      <c r="K53" s="966">
        <v>-76</v>
      </c>
      <c r="L53" s="974">
        <v>-63</v>
      </c>
      <c r="M53" s="974">
        <v>-76</v>
      </c>
      <c r="N53" s="974">
        <v>-66</v>
      </c>
      <c r="O53" s="982">
        <v>-44</v>
      </c>
      <c r="P53" s="762"/>
      <c r="Q53" s="762"/>
      <c r="R53" s="762"/>
      <c r="S53" s="762"/>
      <c r="T53" s="762"/>
      <c r="U53" s="762"/>
    </row>
    <row r="54" spans="1:21" ht="24" customHeight="1">
      <c r="A54" s="762"/>
      <c r="B54" s="924" t="s">
        <v>66</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71</v>
      </c>
      <c r="C55" s="937"/>
      <c r="D55" s="937"/>
      <c r="E55" s="937"/>
      <c r="F55" s="937"/>
      <c r="G55" s="937"/>
      <c r="H55" s="937"/>
      <c r="I55" s="937"/>
      <c r="J55" s="937"/>
      <c r="K55" s="967"/>
      <c r="L55" s="967"/>
      <c r="M55" s="967"/>
      <c r="N55" s="967"/>
      <c r="O55" s="983" t="s">
        <v>19</v>
      </c>
      <c r="P55" s="762"/>
      <c r="Q55" s="762"/>
      <c r="R55" s="762"/>
      <c r="S55" s="762"/>
      <c r="T55" s="762"/>
      <c r="U55" s="762"/>
    </row>
    <row r="56" spans="1:21" ht="31.5" customHeight="1">
      <c r="A56" s="762"/>
      <c r="B56" s="926"/>
      <c r="C56" s="938"/>
      <c r="D56" s="938"/>
      <c r="E56" s="952"/>
      <c r="F56" s="952"/>
      <c r="G56" s="952"/>
      <c r="H56" s="952"/>
      <c r="I56" s="952"/>
      <c r="J56" s="960" t="s">
        <v>6</v>
      </c>
      <c r="K56" s="968" t="s">
        <v>535</v>
      </c>
      <c r="L56" s="975" t="s">
        <v>536</v>
      </c>
      <c r="M56" s="975" t="s">
        <v>537</v>
      </c>
      <c r="N56" s="975" t="s">
        <v>538</v>
      </c>
      <c r="O56" s="984" t="s">
        <v>237</v>
      </c>
      <c r="P56" s="762"/>
      <c r="Q56" s="762"/>
      <c r="R56" s="762"/>
      <c r="S56" s="762"/>
      <c r="T56" s="762"/>
      <c r="U56" s="762"/>
    </row>
    <row r="57" spans="1:21" ht="31.5" customHeight="1">
      <c r="B57" s="927" t="s">
        <v>44</v>
      </c>
      <c r="C57" s="939"/>
      <c r="D57" s="945" t="s">
        <v>53</v>
      </c>
      <c r="E57" s="953"/>
      <c r="F57" s="953"/>
      <c r="G57" s="953"/>
      <c r="H57" s="953"/>
      <c r="I57" s="953"/>
      <c r="J57" s="961"/>
      <c r="K57" s="969"/>
      <c r="L57" s="976"/>
      <c r="M57" s="976"/>
      <c r="N57" s="976"/>
      <c r="O57" s="985"/>
    </row>
    <row r="58" spans="1:21" ht="31.5" customHeight="1">
      <c r="B58" s="928"/>
      <c r="C58" s="940"/>
      <c r="D58" s="946" t="s">
        <v>75</v>
      </c>
      <c r="E58" s="954"/>
      <c r="F58" s="954"/>
      <c r="G58" s="954"/>
      <c r="H58" s="954"/>
      <c r="I58" s="954"/>
      <c r="J58" s="962"/>
      <c r="K58" s="970"/>
      <c r="L58" s="977"/>
      <c r="M58" s="977"/>
      <c r="N58" s="977"/>
      <c r="O58" s="986"/>
    </row>
    <row r="59" spans="1:21" ht="24" customHeight="1">
      <c r="B59" s="929"/>
      <c r="C59" s="929"/>
      <c r="D59" s="947" t="s">
        <v>77</v>
      </c>
      <c r="E59" s="955"/>
      <c r="F59" s="955"/>
      <c r="G59" s="955"/>
      <c r="H59" s="955"/>
      <c r="I59" s="955"/>
      <c r="J59" s="955"/>
      <c r="K59" s="955"/>
      <c r="L59" s="955"/>
      <c r="M59" s="955"/>
      <c r="N59" s="955"/>
      <c r="O59" s="955"/>
    </row>
    <row r="60" spans="1:21" ht="24" customHeight="1">
      <c r="B60" s="930"/>
      <c r="C60" s="930"/>
      <c r="D60" s="947" t="s">
        <v>80</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fYplehoPAfkyI0qcfg9RvbzcVq4LG+gJqroKvFLZJ3ZJ4XMX713pdXxStWfeIw61vtwuzJJ3Ok6eBYVds/5Jmg==" saltValue="DSrZgb89idNHHbHCgX+Q5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zoomScale="85" zoomScaleNormal="85" zoomScaleSheetLayoutView="100" workbookViewId="0"/>
  </sheetViews>
  <sheetFormatPr defaultColWidth="0" defaultRowHeight="13.5" customHeight="1" zeroHeight="1"/>
  <cols>
    <col min="1" max="1" width="6.6328125" style="369" customWidth="1"/>
    <col min="2" max="3" width="12.6328125" style="369" customWidth="1"/>
    <col min="4" max="4" width="11.6328125" style="369" customWidth="1"/>
    <col min="5" max="8" width="10.36328125" style="369" customWidth="1"/>
    <col min="9" max="13" width="16.36328125" style="369" customWidth="1"/>
    <col min="14" max="19" width="12.63281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26</v>
      </c>
    </row>
    <row r="40" spans="2:13" ht="27.75" customHeight="1">
      <c r="B40" s="918" t="s">
        <v>27</v>
      </c>
      <c r="C40" s="931"/>
      <c r="D40" s="931"/>
      <c r="E40" s="948"/>
      <c r="F40" s="948"/>
      <c r="G40" s="948"/>
      <c r="H40" s="956" t="s">
        <v>6</v>
      </c>
      <c r="I40" s="963" t="s">
        <v>228</v>
      </c>
      <c r="J40" s="971" t="s">
        <v>240</v>
      </c>
      <c r="K40" s="971" t="s">
        <v>530</v>
      </c>
      <c r="L40" s="971" t="s">
        <v>531</v>
      </c>
      <c r="M40" s="1003" t="s">
        <v>532</v>
      </c>
    </row>
    <row r="41" spans="2:13" ht="27.75" customHeight="1">
      <c r="B41" s="919" t="s">
        <v>20</v>
      </c>
      <c r="C41" s="932"/>
      <c r="D41" s="941"/>
      <c r="E41" s="992" t="s">
        <v>5</v>
      </c>
      <c r="F41" s="992"/>
      <c r="G41" s="992"/>
      <c r="H41" s="998"/>
      <c r="I41" s="964">
        <v>3319</v>
      </c>
      <c r="J41" s="972">
        <v>3710</v>
      </c>
      <c r="K41" s="972">
        <v>3662</v>
      </c>
      <c r="L41" s="972">
        <v>3597</v>
      </c>
      <c r="M41" s="980">
        <v>3653</v>
      </c>
    </row>
    <row r="42" spans="2:13" ht="27.75" customHeight="1">
      <c r="B42" s="920"/>
      <c r="C42" s="933"/>
      <c r="D42" s="942"/>
      <c r="E42" s="993" t="s">
        <v>81</v>
      </c>
      <c r="F42" s="993"/>
      <c r="G42" s="993"/>
      <c r="H42" s="999"/>
      <c r="I42" s="965" t="s">
        <v>174</v>
      </c>
      <c r="J42" s="973" t="s">
        <v>174</v>
      </c>
      <c r="K42" s="973" t="s">
        <v>174</v>
      </c>
      <c r="L42" s="973" t="s">
        <v>174</v>
      </c>
      <c r="M42" s="981" t="s">
        <v>174</v>
      </c>
    </row>
    <row r="43" spans="2:13" ht="27.75" customHeight="1">
      <c r="B43" s="920"/>
      <c r="C43" s="933"/>
      <c r="D43" s="942"/>
      <c r="E43" s="993" t="s">
        <v>83</v>
      </c>
      <c r="F43" s="993"/>
      <c r="G43" s="993"/>
      <c r="H43" s="999"/>
      <c r="I43" s="965">
        <v>1265</v>
      </c>
      <c r="J43" s="973">
        <v>1169</v>
      </c>
      <c r="K43" s="973">
        <v>846</v>
      </c>
      <c r="L43" s="973">
        <v>570</v>
      </c>
      <c r="M43" s="981">
        <v>257</v>
      </c>
    </row>
    <row r="44" spans="2:13" ht="27.75" customHeight="1">
      <c r="B44" s="920"/>
      <c r="C44" s="933"/>
      <c r="D44" s="942"/>
      <c r="E44" s="993" t="s">
        <v>87</v>
      </c>
      <c r="F44" s="993"/>
      <c r="G44" s="993"/>
      <c r="H44" s="999"/>
      <c r="I44" s="965">
        <v>312</v>
      </c>
      <c r="J44" s="973">
        <v>405</v>
      </c>
      <c r="K44" s="973">
        <v>393</v>
      </c>
      <c r="L44" s="973">
        <v>396</v>
      </c>
      <c r="M44" s="981">
        <v>356</v>
      </c>
    </row>
    <row r="45" spans="2:13" ht="27.75" customHeight="1">
      <c r="B45" s="920"/>
      <c r="C45" s="933"/>
      <c r="D45" s="942"/>
      <c r="E45" s="993" t="s">
        <v>86</v>
      </c>
      <c r="F45" s="993"/>
      <c r="G45" s="993"/>
      <c r="H45" s="999"/>
      <c r="I45" s="965">
        <v>1719</v>
      </c>
      <c r="J45" s="973">
        <v>1700</v>
      </c>
      <c r="K45" s="973">
        <v>1425</v>
      </c>
      <c r="L45" s="973">
        <v>1333</v>
      </c>
      <c r="M45" s="981">
        <v>1302</v>
      </c>
    </row>
    <row r="46" spans="2:13" ht="27.75" customHeight="1">
      <c r="B46" s="920"/>
      <c r="C46" s="933"/>
      <c r="D46" s="943"/>
      <c r="E46" s="993" t="s">
        <v>91</v>
      </c>
      <c r="F46" s="993"/>
      <c r="G46" s="993"/>
      <c r="H46" s="999"/>
      <c r="I46" s="965" t="s">
        <v>174</v>
      </c>
      <c r="J46" s="973" t="s">
        <v>174</v>
      </c>
      <c r="K46" s="973" t="s">
        <v>174</v>
      </c>
      <c r="L46" s="973" t="s">
        <v>174</v>
      </c>
      <c r="M46" s="981" t="s">
        <v>174</v>
      </c>
    </row>
    <row r="47" spans="2:13" ht="27.75" customHeight="1">
      <c r="B47" s="920"/>
      <c r="C47" s="933"/>
      <c r="D47" s="990"/>
      <c r="E47" s="994" t="s">
        <v>92</v>
      </c>
      <c r="F47" s="997"/>
      <c r="G47" s="997"/>
      <c r="H47" s="1000"/>
      <c r="I47" s="965" t="s">
        <v>174</v>
      </c>
      <c r="J47" s="973" t="s">
        <v>174</v>
      </c>
      <c r="K47" s="973" t="s">
        <v>174</v>
      </c>
      <c r="L47" s="973" t="s">
        <v>174</v>
      </c>
      <c r="M47" s="981" t="s">
        <v>174</v>
      </c>
    </row>
    <row r="48" spans="2:13" ht="27.75" customHeight="1">
      <c r="B48" s="920"/>
      <c r="C48" s="933"/>
      <c r="D48" s="942"/>
      <c r="E48" s="993" t="s">
        <v>62</v>
      </c>
      <c r="F48" s="993"/>
      <c r="G48" s="993"/>
      <c r="H48" s="999"/>
      <c r="I48" s="965" t="s">
        <v>174</v>
      </c>
      <c r="J48" s="973" t="s">
        <v>174</v>
      </c>
      <c r="K48" s="973" t="s">
        <v>174</v>
      </c>
      <c r="L48" s="973" t="s">
        <v>174</v>
      </c>
      <c r="M48" s="981" t="s">
        <v>174</v>
      </c>
    </row>
    <row r="49" spans="2:13" ht="27.75" customHeight="1">
      <c r="B49" s="921"/>
      <c r="C49" s="934"/>
      <c r="D49" s="942"/>
      <c r="E49" s="993" t="s">
        <v>49</v>
      </c>
      <c r="F49" s="993"/>
      <c r="G49" s="993"/>
      <c r="H49" s="999"/>
      <c r="I49" s="965" t="s">
        <v>174</v>
      </c>
      <c r="J49" s="973" t="s">
        <v>174</v>
      </c>
      <c r="K49" s="973" t="s">
        <v>174</v>
      </c>
      <c r="L49" s="973" t="s">
        <v>174</v>
      </c>
      <c r="M49" s="981" t="s">
        <v>174</v>
      </c>
    </row>
    <row r="50" spans="2:13" ht="27.75" customHeight="1">
      <c r="B50" s="987" t="s">
        <v>95</v>
      </c>
      <c r="C50" s="989"/>
      <c r="D50" s="991"/>
      <c r="E50" s="993" t="s">
        <v>98</v>
      </c>
      <c r="F50" s="993"/>
      <c r="G50" s="993"/>
      <c r="H50" s="999"/>
      <c r="I50" s="965">
        <v>2653</v>
      </c>
      <c r="J50" s="973">
        <v>2648</v>
      </c>
      <c r="K50" s="973">
        <v>2765</v>
      </c>
      <c r="L50" s="973">
        <v>3038</v>
      </c>
      <c r="M50" s="981">
        <v>3403</v>
      </c>
    </row>
    <row r="51" spans="2:13" ht="27.75" customHeight="1">
      <c r="B51" s="920"/>
      <c r="C51" s="933"/>
      <c r="D51" s="942"/>
      <c r="E51" s="993" t="s">
        <v>99</v>
      </c>
      <c r="F51" s="993"/>
      <c r="G51" s="993"/>
      <c r="H51" s="999"/>
      <c r="I51" s="965">
        <v>1498</v>
      </c>
      <c r="J51" s="973">
        <v>1055</v>
      </c>
      <c r="K51" s="973">
        <v>813</v>
      </c>
      <c r="L51" s="973">
        <v>597</v>
      </c>
      <c r="M51" s="981">
        <v>646</v>
      </c>
    </row>
    <row r="52" spans="2:13" ht="27.75" customHeight="1">
      <c r="B52" s="921"/>
      <c r="C52" s="934"/>
      <c r="D52" s="942"/>
      <c r="E52" s="993" t="s">
        <v>105</v>
      </c>
      <c r="F52" s="993"/>
      <c r="G52" s="993"/>
      <c r="H52" s="999"/>
      <c r="I52" s="965">
        <v>4169</v>
      </c>
      <c r="J52" s="973">
        <v>3359</v>
      </c>
      <c r="K52" s="973">
        <v>3524</v>
      </c>
      <c r="L52" s="973">
        <v>3260</v>
      </c>
      <c r="M52" s="981">
        <v>2956</v>
      </c>
    </row>
    <row r="53" spans="2:13" ht="27.75" customHeight="1">
      <c r="B53" s="923" t="s">
        <v>59</v>
      </c>
      <c r="C53" s="936"/>
      <c r="D53" s="944"/>
      <c r="E53" s="995" t="s">
        <v>107</v>
      </c>
      <c r="F53" s="995"/>
      <c r="G53" s="995"/>
      <c r="H53" s="1001"/>
      <c r="I53" s="966">
        <v>-1705</v>
      </c>
      <c r="J53" s="974">
        <v>-77</v>
      </c>
      <c r="K53" s="974">
        <v>-776</v>
      </c>
      <c r="L53" s="974">
        <v>-999</v>
      </c>
      <c r="M53" s="982">
        <v>-1438</v>
      </c>
    </row>
    <row r="54" spans="2:13" ht="27.75" customHeight="1">
      <c r="B54" s="988" t="s">
        <v>109</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LRn4dyDRiVPPhu+QhoKfZKV4L5/HvziE5QN+XK2UI2THyUWCTkLWznCvJGcAzFNp7dnvDfrbYXThRIskq2c9g==" saltValue="jV/sGPbMrRxC3J11Bg7Ly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zoomScale="115" zoomScaleNormal="115" zoomScaleSheetLayoutView="100" workbookViewId="0"/>
  </sheetViews>
  <sheetFormatPr defaultColWidth="0" defaultRowHeight="0" customHeight="1" zeroHeight="1"/>
  <cols>
    <col min="1" max="1" width="8.26953125" style="369" customWidth="1"/>
    <col min="2" max="2" width="16.36328125" style="369" customWidth="1"/>
    <col min="3" max="5" width="26.26953125" style="369" customWidth="1"/>
    <col min="6" max="8" width="24.26953125" style="369" customWidth="1"/>
    <col min="9" max="14" width="26" style="369" customWidth="1"/>
    <col min="15" max="15" width="6.0898437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70</v>
      </c>
    </row>
    <row r="54" spans="2:8" ht="29.25" customHeight="1">
      <c r="B54" s="1004" t="s">
        <v>0</v>
      </c>
      <c r="C54" s="1010"/>
      <c r="D54" s="1010"/>
      <c r="E54" s="1019" t="s">
        <v>6</v>
      </c>
      <c r="F54" s="1026" t="s">
        <v>530</v>
      </c>
      <c r="G54" s="1026" t="s">
        <v>531</v>
      </c>
      <c r="H54" s="1034" t="s">
        <v>532</v>
      </c>
    </row>
    <row r="55" spans="2:8" ht="52.5" customHeight="1">
      <c r="B55" s="1005"/>
      <c r="C55" s="1011" t="s">
        <v>31</v>
      </c>
      <c r="D55" s="1011"/>
      <c r="E55" s="1020"/>
      <c r="F55" s="1027">
        <v>2256</v>
      </c>
      <c r="G55" s="1027">
        <v>2485</v>
      </c>
      <c r="H55" s="1035">
        <v>2696</v>
      </c>
    </row>
    <row r="56" spans="2:8" ht="52.5" customHeight="1">
      <c r="B56" s="1006"/>
      <c r="C56" s="1012" t="s">
        <v>4</v>
      </c>
      <c r="D56" s="1012"/>
      <c r="E56" s="1021"/>
      <c r="F56" s="1028" t="s">
        <v>174</v>
      </c>
      <c r="G56" s="1028" t="s">
        <v>174</v>
      </c>
      <c r="H56" s="1036" t="s">
        <v>174</v>
      </c>
    </row>
    <row r="57" spans="2:8" ht="53.25" customHeight="1">
      <c r="B57" s="1006"/>
      <c r="C57" s="1013" t="s">
        <v>100</v>
      </c>
      <c r="D57" s="1013"/>
      <c r="E57" s="1022"/>
      <c r="F57" s="1029">
        <v>509</v>
      </c>
      <c r="G57" s="1029">
        <v>553</v>
      </c>
      <c r="H57" s="1037">
        <v>707</v>
      </c>
    </row>
    <row r="58" spans="2:8" ht="45.75" customHeight="1">
      <c r="B58" s="1007"/>
      <c r="C58" s="1014" t="s">
        <v>410</v>
      </c>
      <c r="D58" s="1017"/>
      <c r="E58" s="1023"/>
      <c r="F58" s="1030">
        <v>233</v>
      </c>
      <c r="G58" s="1030">
        <v>268</v>
      </c>
      <c r="H58" s="1038">
        <v>368</v>
      </c>
    </row>
    <row r="59" spans="2:8" ht="45.75" customHeight="1">
      <c r="B59" s="1007"/>
      <c r="C59" s="1014" t="s">
        <v>60</v>
      </c>
      <c r="D59" s="1017"/>
      <c r="E59" s="1023"/>
      <c r="F59" s="1030">
        <v>187</v>
      </c>
      <c r="G59" s="1030">
        <v>180</v>
      </c>
      <c r="H59" s="1038">
        <v>175</v>
      </c>
    </row>
    <row r="60" spans="2:8" ht="45.75" customHeight="1">
      <c r="B60" s="1007"/>
      <c r="C60" s="1014" t="s">
        <v>260</v>
      </c>
      <c r="D60" s="1017"/>
      <c r="E60" s="1023"/>
      <c r="F60" s="1030">
        <v>21</v>
      </c>
      <c r="G60" s="1030">
        <v>41</v>
      </c>
      <c r="H60" s="1038">
        <v>99</v>
      </c>
    </row>
    <row r="61" spans="2:8" ht="45.75" customHeight="1">
      <c r="B61" s="1007"/>
      <c r="C61" s="1014" t="s">
        <v>544</v>
      </c>
      <c r="D61" s="1017"/>
      <c r="E61" s="1023"/>
      <c r="F61" s="1030">
        <v>68</v>
      </c>
      <c r="G61" s="1030">
        <v>64</v>
      </c>
      <c r="H61" s="1038">
        <v>64</v>
      </c>
    </row>
    <row r="62" spans="2:8" ht="45.75" customHeight="1">
      <c r="B62" s="1008"/>
      <c r="C62" s="1015" t="s">
        <v>96</v>
      </c>
      <c r="D62" s="1018"/>
      <c r="E62" s="1024"/>
      <c r="F62" s="1031" t="s">
        <v>174</v>
      </c>
      <c r="G62" s="1031" t="s">
        <v>174</v>
      </c>
      <c r="H62" s="1039">
        <v>1</v>
      </c>
    </row>
    <row r="63" spans="2:8" ht="52.5" customHeight="1">
      <c r="B63" s="1009"/>
      <c r="C63" s="1016" t="s">
        <v>110</v>
      </c>
      <c r="D63" s="1016"/>
      <c r="E63" s="1025"/>
      <c r="F63" s="1032">
        <v>2765</v>
      </c>
      <c r="G63" s="1032">
        <v>3038</v>
      </c>
      <c r="H63" s="1040">
        <v>3403</v>
      </c>
    </row>
    <row r="64" spans="2:8" ht="15" customHeight="1"/>
  </sheetData>
  <sheetProtection algorithmName="SHA-512" hashValue="1Z5JaHwDk2ohOIx2JZbyTwhNxFTzN5MNa1fMCA11VFq8BrxbRkUM/xw5J5DuerRuoGXRX7yQA3uxxXLLVa3Xvg==" saltValue="E5U2spRzr1AsFkCNRXJYe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MM160"/>
  <sheetViews>
    <sheetView showGridLines="0" zoomScale="90" zoomScaleNormal="90" zoomScaleSheetLayoutView="55" workbookViewId="0"/>
  </sheetViews>
  <sheetFormatPr defaultColWidth="0" defaultRowHeight="13.5" customHeight="1" zeroHeight="1"/>
  <cols>
    <col min="1" max="1" width="6.36328125" style="369" customWidth="1"/>
    <col min="2" max="107" width="2.453125" style="369" customWidth="1"/>
    <col min="108" max="108" width="6.08984375" style="755" customWidth="1"/>
    <col min="109" max="109" width="5.90625" style="756" customWidth="1"/>
    <col min="110" max="110" width="19.08984375" style="369" hidden="1" customWidth="1"/>
    <col min="111" max="115" width="12.6328125" style="369" hidden="1" customWidth="1"/>
    <col min="116" max="349" width="8.6328125" style="369" hidden="1" customWidth="1"/>
    <col min="350" max="355" width="14.90625" style="369" hidden="1" customWidth="1"/>
    <col min="356" max="357" width="15.90625" style="369" hidden="1" customWidth="1"/>
    <col min="358" max="363" width="16.08984375" style="369" hidden="1" customWidth="1"/>
    <col min="364" max="364" width="6.08984375" style="369" hidden="1" customWidth="1"/>
    <col min="365" max="365" width="3" style="369" hidden="1" customWidth="1"/>
    <col min="366" max="605" width="8.6328125" style="369" hidden="1" customWidth="1"/>
    <col min="606" max="611" width="14.90625" style="369" hidden="1" customWidth="1"/>
    <col min="612" max="613" width="15.90625" style="369" hidden="1" customWidth="1"/>
    <col min="614" max="619" width="16.08984375" style="369" hidden="1" customWidth="1"/>
    <col min="620" max="620" width="6.08984375" style="369" hidden="1" customWidth="1"/>
    <col min="621" max="621" width="3" style="369" hidden="1" customWidth="1"/>
    <col min="622" max="861" width="8.6328125" style="369" hidden="1" customWidth="1"/>
    <col min="862" max="867" width="14.90625" style="369" hidden="1" customWidth="1"/>
    <col min="868" max="869" width="15.90625" style="369" hidden="1" customWidth="1"/>
    <col min="870" max="875" width="16.08984375" style="369" hidden="1" customWidth="1"/>
    <col min="876" max="876" width="6.08984375" style="369" hidden="1" customWidth="1"/>
    <col min="877" max="877" width="3" style="369" hidden="1" customWidth="1"/>
    <col min="878" max="1117" width="8.6328125" style="369" hidden="1" customWidth="1"/>
    <col min="1118" max="1123" width="14.90625" style="369" hidden="1" customWidth="1"/>
    <col min="1124" max="1125" width="15.90625" style="369" hidden="1" customWidth="1"/>
    <col min="1126" max="1131" width="16.08984375" style="369" hidden="1" customWidth="1"/>
    <col min="1132" max="1132" width="6.08984375" style="369" hidden="1" customWidth="1"/>
    <col min="1133" max="1133" width="3" style="369" hidden="1" customWidth="1"/>
    <col min="1134" max="1373" width="8.6328125" style="369" hidden="1" customWidth="1"/>
    <col min="1374" max="1379" width="14.90625" style="369" hidden="1" customWidth="1"/>
    <col min="1380" max="1381" width="15.90625" style="369" hidden="1" customWidth="1"/>
    <col min="1382" max="1387" width="16.08984375" style="369" hidden="1" customWidth="1"/>
    <col min="1388" max="1388" width="6.08984375" style="369" hidden="1" customWidth="1"/>
    <col min="1389" max="1389" width="3" style="369" hidden="1" customWidth="1"/>
    <col min="1390" max="1629" width="8.6328125" style="369" hidden="1" customWidth="1"/>
    <col min="1630" max="1635" width="14.90625" style="369" hidden="1" customWidth="1"/>
    <col min="1636" max="1637" width="15.90625" style="369" hidden="1" customWidth="1"/>
    <col min="1638" max="1643" width="16.08984375" style="369" hidden="1" customWidth="1"/>
    <col min="1644" max="1644" width="6.08984375" style="369" hidden="1" customWidth="1"/>
    <col min="1645" max="1645" width="3" style="369" hidden="1" customWidth="1"/>
    <col min="1646" max="1885" width="8.6328125" style="369" hidden="1" customWidth="1"/>
    <col min="1886" max="1891" width="14.90625" style="369" hidden="1" customWidth="1"/>
    <col min="1892" max="1893" width="15.90625" style="369" hidden="1" customWidth="1"/>
    <col min="1894" max="1899" width="16.08984375" style="369" hidden="1" customWidth="1"/>
    <col min="1900" max="1900" width="6.08984375" style="369" hidden="1" customWidth="1"/>
    <col min="1901" max="1901" width="3" style="369" hidden="1" customWidth="1"/>
    <col min="1902" max="2141" width="8.6328125" style="369" hidden="1" customWidth="1"/>
    <col min="2142" max="2147" width="14.90625" style="369" hidden="1" customWidth="1"/>
    <col min="2148" max="2149" width="15.90625" style="369" hidden="1" customWidth="1"/>
    <col min="2150" max="2155" width="16.08984375" style="369" hidden="1" customWidth="1"/>
    <col min="2156" max="2156" width="6.08984375" style="369" hidden="1" customWidth="1"/>
    <col min="2157" max="2157" width="3" style="369" hidden="1" customWidth="1"/>
    <col min="2158" max="2397" width="8.6328125" style="369" hidden="1" customWidth="1"/>
    <col min="2398" max="2403" width="14.90625" style="369" hidden="1" customWidth="1"/>
    <col min="2404" max="2405" width="15.90625" style="369" hidden="1" customWidth="1"/>
    <col min="2406" max="2411" width="16.08984375" style="369" hidden="1" customWidth="1"/>
    <col min="2412" max="2412" width="6.08984375" style="369" hidden="1" customWidth="1"/>
    <col min="2413" max="2413" width="3" style="369" hidden="1" customWidth="1"/>
    <col min="2414" max="2653" width="8.6328125" style="369" hidden="1" customWidth="1"/>
    <col min="2654" max="2659" width="14.90625" style="369" hidden="1" customWidth="1"/>
    <col min="2660" max="2661" width="15.90625" style="369" hidden="1" customWidth="1"/>
    <col min="2662" max="2667" width="16.08984375" style="369" hidden="1" customWidth="1"/>
    <col min="2668" max="2668" width="6.08984375" style="369" hidden="1" customWidth="1"/>
    <col min="2669" max="2669" width="3" style="369" hidden="1" customWidth="1"/>
    <col min="2670" max="2909" width="8.6328125" style="369" hidden="1" customWidth="1"/>
    <col min="2910" max="2915" width="14.90625" style="369" hidden="1" customWidth="1"/>
    <col min="2916" max="2917" width="15.90625" style="369" hidden="1" customWidth="1"/>
    <col min="2918" max="2923" width="16.08984375" style="369" hidden="1" customWidth="1"/>
    <col min="2924" max="2924" width="6.08984375" style="369" hidden="1" customWidth="1"/>
    <col min="2925" max="2925" width="3" style="369" hidden="1" customWidth="1"/>
    <col min="2926" max="3165" width="8.6328125" style="369" hidden="1" customWidth="1"/>
    <col min="3166" max="3171" width="14.90625" style="369" hidden="1" customWidth="1"/>
    <col min="3172" max="3173" width="15.90625" style="369" hidden="1" customWidth="1"/>
    <col min="3174" max="3179" width="16.08984375" style="369" hidden="1" customWidth="1"/>
    <col min="3180" max="3180" width="6.08984375" style="369" hidden="1" customWidth="1"/>
    <col min="3181" max="3181" width="3" style="369" hidden="1" customWidth="1"/>
    <col min="3182" max="3421" width="8.6328125" style="369" hidden="1" customWidth="1"/>
    <col min="3422" max="3427" width="14.90625" style="369" hidden="1" customWidth="1"/>
    <col min="3428" max="3429" width="15.90625" style="369" hidden="1" customWidth="1"/>
    <col min="3430" max="3435" width="16.08984375" style="369" hidden="1" customWidth="1"/>
    <col min="3436" max="3436" width="6.08984375" style="369" hidden="1" customWidth="1"/>
    <col min="3437" max="3437" width="3" style="369" hidden="1" customWidth="1"/>
    <col min="3438" max="3677" width="8.6328125" style="369" hidden="1" customWidth="1"/>
    <col min="3678" max="3683" width="14.90625" style="369" hidden="1" customWidth="1"/>
    <col min="3684" max="3685" width="15.90625" style="369" hidden="1" customWidth="1"/>
    <col min="3686" max="3691" width="16.08984375" style="369" hidden="1" customWidth="1"/>
    <col min="3692" max="3692" width="6.08984375" style="369" hidden="1" customWidth="1"/>
    <col min="3693" max="3693" width="3" style="369" hidden="1" customWidth="1"/>
    <col min="3694" max="3933" width="8.6328125" style="369" hidden="1" customWidth="1"/>
    <col min="3934" max="3939" width="14.90625" style="369" hidden="1" customWidth="1"/>
    <col min="3940" max="3941" width="15.90625" style="369" hidden="1" customWidth="1"/>
    <col min="3942" max="3947" width="16.08984375" style="369" hidden="1" customWidth="1"/>
    <col min="3948" max="3948" width="6.08984375" style="369" hidden="1" customWidth="1"/>
    <col min="3949" max="3949" width="3" style="369" hidden="1" customWidth="1"/>
    <col min="3950" max="4189" width="8.6328125" style="369" hidden="1" customWidth="1"/>
    <col min="4190" max="4195" width="14.90625" style="369" hidden="1" customWidth="1"/>
    <col min="4196" max="4197" width="15.90625" style="369" hidden="1" customWidth="1"/>
    <col min="4198" max="4203" width="16.08984375" style="369" hidden="1" customWidth="1"/>
    <col min="4204" max="4204" width="6.08984375" style="369" hidden="1" customWidth="1"/>
    <col min="4205" max="4205" width="3" style="369" hidden="1" customWidth="1"/>
    <col min="4206" max="4445" width="8.6328125" style="369" hidden="1" customWidth="1"/>
    <col min="4446" max="4451" width="14.90625" style="369" hidden="1" customWidth="1"/>
    <col min="4452" max="4453" width="15.90625" style="369" hidden="1" customWidth="1"/>
    <col min="4454" max="4459" width="16.08984375" style="369" hidden="1" customWidth="1"/>
    <col min="4460" max="4460" width="6.08984375" style="369" hidden="1" customWidth="1"/>
    <col min="4461" max="4461" width="3" style="369" hidden="1" customWidth="1"/>
    <col min="4462" max="4701" width="8.6328125" style="369" hidden="1" customWidth="1"/>
    <col min="4702" max="4707" width="14.90625" style="369" hidden="1" customWidth="1"/>
    <col min="4708" max="4709" width="15.90625" style="369" hidden="1" customWidth="1"/>
    <col min="4710" max="4715" width="16.08984375" style="369" hidden="1" customWidth="1"/>
    <col min="4716" max="4716" width="6.08984375" style="369" hidden="1" customWidth="1"/>
    <col min="4717" max="4717" width="3" style="369" hidden="1" customWidth="1"/>
    <col min="4718" max="4957" width="8.6328125" style="369" hidden="1" customWidth="1"/>
    <col min="4958" max="4963" width="14.90625" style="369" hidden="1" customWidth="1"/>
    <col min="4964" max="4965" width="15.90625" style="369" hidden="1" customWidth="1"/>
    <col min="4966" max="4971" width="16.08984375" style="369" hidden="1" customWidth="1"/>
    <col min="4972" max="4972" width="6.08984375" style="369" hidden="1" customWidth="1"/>
    <col min="4973" max="4973" width="3" style="369" hidden="1" customWidth="1"/>
    <col min="4974" max="5213" width="8.6328125" style="369" hidden="1" customWidth="1"/>
    <col min="5214" max="5219" width="14.90625" style="369" hidden="1" customWidth="1"/>
    <col min="5220" max="5221" width="15.90625" style="369" hidden="1" customWidth="1"/>
    <col min="5222" max="5227" width="16.08984375" style="369" hidden="1" customWidth="1"/>
    <col min="5228" max="5228" width="6.08984375" style="369" hidden="1" customWidth="1"/>
    <col min="5229" max="5229" width="3" style="369" hidden="1" customWidth="1"/>
    <col min="5230" max="5469" width="8.6328125" style="369" hidden="1" customWidth="1"/>
    <col min="5470" max="5475" width="14.90625" style="369" hidden="1" customWidth="1"/>
    <col min="5476" max="5477" width="15.90625" style="369" hidden="1" customWidth="1"/>
    <col min="5478" max="5483" width="16.08984375" style="369" hidden="1" customWidth="1"/>
    <col min="5484" max="5484" width="6.08984375" style="369" hidden="1" customWidth="1"/>
    <col min="5485" max="5485" width="3" style="369" hidden="1" customWidth="1"/>
    <col min="5486" max="5725" width="8.6328125" style="369" hidden="1" customWidth="1"/>
    <col min="5726" max="5731" width="14.90625" style="369" hidden="1" customWidth="1"/>
    <col min="5732" max="5733" width="15.90625" style="369" hidden="1" customWidth="1"/>
    <col min="5734" max="5739" width="16.08984375" style="369" hidden="1" customWidth="1"/>
    <col min="5740" max="5740" width="6.08984375" style="369" hidden="1" customWidth="1"/>
    <col min="5741" max="5741" width="3" style="369" hidden="1" customWidth="1"/>
    <col min="5742" max="5981" width="8.6328125" style="369" hidden="1" customWidth="1"/>
    <col min="5982" max="5987" width="14.90625" style="369" hidden="1" customWidth="1"/>
    <col min="5988" max="5989" width="15.90625" style="369" hidden="1" customWidth="1"/>
    <col min="5990" max="5995" width="16.08984375" style="369" hidden="1" customWidth="1"/>
    <col min="5996" max="5996" width="6.08984375" style="369" hidden="1" customWidth="1"/>
    <col min="5997" max="5997" width="3" style="369" hidden="1" customWidth="1"/>
    <col min="5998" max="6237" width="8.6328125" style="369" hidden="1" customWidth="1"/>
    <col min="6238" max="6243" width="14.90625" style="369" hidden="1" customWidth="1"/>
    <col min="6244" max="6245" width="15.90625" style="369" hidden="1" customWidth="1"/>
    <col min="6246" max="6251" width="16.08984375" style="369" hidden="1" customWidth="1"/>
    <col min="6252" max="6252" width="6.08984375" style="369" hidden="1" customWidth="1"/>
    <col min="6253" max="6253" width="3" style="369" hidden="1" customWidth="1"/>
    <col min="6254" max="6493" width="8.6328125" style="369" hidden="1" customWidth="1"/>
    <col min="6494" max="6499" width="14.90625" style="369" hidden="1" customWidth="1"/>
    <col min="6500" max="6501" width="15.90625" style="369" hidden="1" customWidth="1"/>
    <col min="6502" max="6507" width="16.08984375" style="369" hidden="1" customWidth="1"/>
    <col min="6508" max="6508" width="6.08984375" style="369" hidden="1" customWidth="1"/>
    <col min="6509" max="6509" width="3" style="369" hidden="1" customWidth="1"/>
    <col min="6510" max="6749" width="8.6328125" style="369" hidden="1" customWidth="1"/>
    <col min="6750" max="6755" width="14.90625" style="369" hidden="1" customWidth="1"/>
    <col min="6756" max="6757" width="15.90625" style="369" hidden="1" customWidth="1"/>
    <col min="6758" max="6763" width="16.08984375" style="369" hidden="1" customWidth="1"/>
    <col min="6764" max="6764" width="6.08984375" style="369" hidden="1" customWidth="1"/>
    <col min="6765" max="6765" width="3" style="369" hidden="1" customWidth="1"/>
    <col min="6766" max="7005" width="8.6328125" style="369" hidden="1" customWidth="1"/>
    <col min="7006" max="7011" width="14.90625" style="369" hidden="1" customWidth="1"/>
    <col min="7012" max="7013" width="15.90625" style="369" hidden="1" customWidth="1"/>
    <col min="7014" max="7019" width="16.08984375" style="369" hidden="1" customWidth="1"/>
    <col min="7020" max="7020" width="6.08984375" style="369" hidden="1" customWidth="1"/>
    <col min="7021" max="7021" width="3" style="369" hidden="1" customWidth="1"/>
    <col min="7022" max="7261" width="8.6328125" style="369" hidden="1" customWidth="1"/>
    <col min="7262" max="7267" width="14.90625" style="369" hidden="1" customWidth="1"/>
    <col min="7268" max="7269" width="15.90625" style="369" hidden="1" customWidth="1"/>
    <col min="7270" max="7275" width="16.08984375" style="369" hidden="1" customWidth="1"/>
    <col min="7276" max="7276" width="6.08984375" style="369" hidden="1" customWidth="1"/>
    <col min="7277" max="7277" width="3" style="369" hidden="1" customWidth="1"/>
    <col min="7278" max="7517" width="8.6328125" style="369" hidden="1" customWidth="1"/>
    <col min="7518" max="7523" width="14.90625" style="369" hidden="1" customWidth="1"/>
    <col min="7524" max="7525" width="15.90625" style="369" hidden="1" customWidth="1"/>
    <col min="7526" max="7531" width="16.08984375" style="369" hidden="1" customWidth="1"/>
    <col min="7532" max="7532" width="6.08984375" style="369" hidden="1" customWidth="1"/>
    <col min="7533" max="7533" width="3" style="369" hidden="1" customWidth="1"/>
    <col min="7534" max="7773" width="8.6328125" style="369" hidden="1" customWidth="1"/>
    <col min="7774" max="7779" width="14.90625" style="369" hidden="1" customWidth="1"/>
    <col min="7780" max="7781" width="15.90625" style="369" hidden="1" customWidth="1"/>
    <col min="7782" max="7787" width="16.08984375" style="369" hidden="1" customWidth="1"/>
    <col min="7788" max="7788" width="6.08984375" style="369" hidden="1" customWidth="1"/>
    <col min="7789" max="7789" width="3" style="369" hidden="1" customWidth="1"/>
    <col min="7790" max="8029" width="8.6328125" style="369" hidden="1" customWidth="1"/>
    <col min="8030" max="8035" width="14.90625" style="369" hidden="1" customWidth="1"/>
    <col min="8036" max="8037" width="15.90625" style="369" hidden="1" customWidth="1"/>
    <col min="8038" max="8043" width="16.08984375" style="369" hidden="1" customWidth="1"/>
    <col min="8044" max="8044" width="6.08984375" style="369" hidden="1" customWidth="1"/>
    <col min="8045" max="8045" width="3" style="369" hidden="1" customWidth="1"/>
    <col min="8046" max="8285" width="8.6328125" style="369" hidden="1" customWidth="1"/>
    <col min="8286" max="8291" width="14.90625" style="369" hidden="1" customWidth="1"/>
    <col min="8292" max="8293" width="15.90625" style="369" hidden="1" customWidth="1"/>
    <col min="8294" max="8299" width="16.08984375" style="369" hidden="1" customWidth="1"/>
    <col min="8300" max="8300" width="6.08984375" style="369" hidden="1" customWidth="1"/>
    <col min="8301" max="8301" width="3" style="369" hidden="1" customWidth="1"/>
    <col min="8302" max="8541" width="8.6328125" style="369" hidden="1" customWidth="1"/>
    <col min="8542" max="8547" width="14.90625" style="369" hidden="1" customWidth="1"/>
    <col min="8548" max="8549" width="15.90625" style="369" hidden="1" customWidth="1"/>
    <col min="8550" max="8555" width="16.08984375" style="369" hidden="1" customWidth="1"/>
    <col min="8556" max="8556" width="6.08984375" style="369" hidden="1" customWidth="1"/>
    <col min="8557" max="8557" width="3" style="369" hidden="1" customWidth="1"/>
    <col min="8558" max="8797" width="8.6328125" style="369" hidden="1" customWidth="1"/>
    <col min="8798" max="8803" width="14.90625" style="369" hidden="1" customWidth="1"/>
    <col min="8804" max="8805" width="15.90625" style="369" hidden="1" customWidth="1"/>
    <col min="8806" max="8811" width="16.08984375" style="369" hidden="1" customWidth="1"/>
    <col min="8812" max="8812" width="6.08984375" style="369" hidden="1" customWidth="1"/>
    <col min="8813" max="8813" width="3" style="369" hidden="1" customWidth="1"/>
    <col min="8814" max="9053" width="8.6328125" style="369" hidden="1" customWidth="1"/>
    <col min="9054" max="9059" width="14.90625" style="369" hidden="1" customWidth="1"/>
    <col min="9060" max="9061" width="15.90625" style="369" hidden="1" customWidth="1"/>
    <col min="9062" max="9067" width="16.08984375" style="369" hidden="1" customWidth="1"/>
    <col min="9068" max="9068" width="6.08984375" style="369" hidden="1" customWidth="1"/>
    <col min="9069" max="9069" width="3" style="369" hidden="1" customWidth="1"/>
    <col min="9070" max="9309" width="8.6328125" style="369" hidden="1" customWidth="1"/>
    <col min="9310" max="9315" width="14.90625" style="369" hidden="1" customWidth="1"/>
    <col min="9316" max="9317" width="15.90625" style="369" hidden="1" customWidth="1"/>
    <col min="9318" max="9323" width="16.08984375" style="369" hidden="1" customWidth="1"/>
    <col min="9324" max="9324" width="6.08984375" style="369" hidden="1" customWidth="1"/>
    <col min="9325" max="9325" width="3" style="369" hidden="1" customWidth="1"/>
    <col min="9326" max="9565" width="8.6328125" style="369" hidden="1" customWidth="1"/>
    <col min="9566" max="9571" width="14.90625" style="369" hidden="1" customWidth="1"/>
    <col min="9572" max="9573" width="15.90625" style="369" hidden="1" customWidth="1"/>
    <col min="9574" max="9579" width="16.08984375" style="369" hidden="1" customWidth="1"/>
    <col min="9580" max="9580" width="6.08984375" style="369" hidden="1" customWidth="1"/>
    <col min="9581" max="9581" width="3" style="369" hidden="1" customWidth="1"/>
    <col min="9582" max="9821" width="8.6328125" style="369" hidden="1" customWidth="1"/>
    <col min="9822" max="9827" width="14.90625" style="369" hidden="1" customWidth="1"/>
    <col min="9828" max="9829" width="15.90625" style="369" hidden="1" customWidth="1"/>
    <col min="9830" max="9835" width="16.08984375" style="369" hidden="1" customWidth="1"/>
    <col min="9836" max="9836" width="6.08984375" style="369" hidden="1" customWidth="1"/>
    <col min="9837" max="9837" width="3" style="369" hidden="1" customWidth="1"/>
    <col min="9838" max="10077" width="8.6328125" style="369" hidden="1" customWidth="1"/>
    <col min="10078" max="10083" width="14.90625" style="369" hidden="1" customWidth="1"/>
    <col min="10084" max="10085" width="15.90625" style="369" hidden="1" customWidth="1"/>
    <col min="10086" max="10091" width="16.08984375" style="369" hidden="1" customWidth="1"/>
    <col min="10092" max="10092" width="6.08984375" style="369" hidden="1" customWidth="1"/>
    <col min="10093" max="10093" width="3" style="369" hidden="1" customWidth="1"/>
    <col min="10094" max="10333" width="8.6328125" style="369" hidden="1" customWidth="1"/>
    <col min="10334" max="10339" width="14.90625" style="369" hidden="1" customWidth="1"/>
    <col min="10340" max="10341" width="15.90625" style="369" hidden="1" customWidth="1"/>
    <col min="10342" max="10347" width="16.08984375" style="369" hidden="1" customWidth="1"/>
    <col min="10348" max="10348" width="6.08984375" style="369" hidden="1" customWidth="1"/>
    <col min="10349" max="10349" width="3" style="369" hidden="1" customWidth="1"/>
    <col min="10350" max="10589" width="8.6328125" style="369" hidden="1" customWidth="1"/>
    <col min="10590" max="10595" width="14.90625" style="369" hidden="1" customWidth="1"/>
    <col min="10596" max="10597" width="15.90625" style="369" hidden="1" customWidth="1"/>
    <col min="10598" max="10603" width="16.08984375" style="369" hidden="1" customWidth="1"/>
    <col min="10604" max="10604" width="6.08984375" style="369" hidden="1" customWidth="1"/>
    <col min="10605" max="10605" width="3" style="369" hidden="1" customWidth="1"/>
    <col min="10606" max="10845" width="8.6328125" style="369" hidden="1" customWidth="1"/>
    <col min="10846" max="10851" width="14.90625" style="369" hidden="1" customWidth="1"/>
    <col min="10852" max="10853" width="15.90625" style="369" hidden="1" customWidth="1"/>
    <col min="10854" max="10859" width="16.08984375" style="369" hidden="1" customWidth="1"/>
    <col min="10860" max="10860" width="6.08984375" style="369" hidden="1" customWidth="1"/>
    <col min="10861" max="10861" width="3" style="369" hidden="1" customWidth="1"/>
    <col min="10862" max="11101" width="8.6328125" style="369" hidden="1" customWidth="1"/>
    <col min="11102" max="11107" width="14.90625" style="369" hidden="1" customWidth="1"/>
    <col min="11108" max="11109" width="15.90625" style="369" hidden="1" customWidth="1"/>
    <col min="11110" max="11115" width="16.08984375" style="369" hidden="1" customWidth="1"/>
    <col min="11116" max="11116" width="6.08984375" style="369" hidden="1" customWidth="1"/>
    <col min="11117" max="11117" width="3" style="369" hidden="1" customWidth="1"/>
    <col min="11118" max="11357" width="8.6328125" style="369" hidden="1" customWidth="1"/>
    <col min="11358" max="11363" width="14.90625" style="369" hidden="1" customWidth="1"/>
    <col min="11364" max="11365" width="15.90625" style="369" hidden="1" customWidth="1"/>
    <col min="11366" max="11371" width="16.08984375" style="369" hidden="1" customWidth="1"/>
    <col min="11372" max="11372" width="6.08984375" style="369" hidden="1" customWidth="1"/>
    <col min="11373" max="11373" width="3" style="369" hidden="1" customWidth="1"/>
    <col min="11374" max="11613" width="8.6328125" style="369" hidden="1" customWidth="1"/>
    <col min="11614" max="11619" width="14.90625" style="369" hidden="1" customWidth="1"/>
    <col min="11620" max="11621" width="15.90625" style="369" hidden="1" customWidth="1"/>
    <col min="11622" max="11627" width="16.08984375" style="369" hidden="1" customWidth="1"/>
    <col min="11628" max="11628" width="6.08984375" style="369" hidden="1" customWidth="1"/>
    <col min="11629" max="11629" width="3" style="369" hidden="1" customWidth="1"/>
    <col min="11630" max="11869" width="8.6328125" style="369" hidden="1" customWidth="1"/>
    <col min="11870" max="11875" width="14.90625" style="369" hidden="1" customWidth="1"/>
    <col min="11876" max="11877" width="15.90625" style="369" hidden="1" customWidth="1"/>
    <col min="11878" max="11883" width="16.08984375" style="369" hidden="1" customWidth="1"/>
    <col min="11884" max="11884" width="6.08984375" style="369" hidden="1" customWidth="1"/>
    <col min="11885" max="11885" width="3" style="369" hidden="1" customWidth="1"/>
    <col min="11886" max="12125" width="8.6328125" style="369" hidden="1" customWidth="1"/>
    <col min="12126" max="12131" width="14.90625" style="369" hidden="1" customWidth="1"/>
    <col min="12132" max="12133" width="15.90625" style="369" hidden="1" customWidth="1"/>
    <col min="12134" max="12139" width="16.08984375" style="369" hidden="1" customWidth="1"/>
    <col min="12140" max="12140" width="6.08984375" style="369" hidden="1" customWidth="1"/>
    <col min="12141" max="12141" width="3" style="369" hidden="1" customWidth="1"/>
    <col min="12142" max="12381" width="8.6328125" style="369" hidden="1" customWidth="1"/>
    <col min="12382" max="12387" width="14.90625" style="369" hidden="1" customWidth="1"/>
    <col min="12388" max="12389" width="15.90625" style="369" hidden="1" customWidth="1"/>
    <col min="12390" max="12395" width="16.08984375" style="369" hidden="1" customWidth="1"/>
    <col min="12396" max="12396" width="6.08984375" style="369" hidden="1" customWidth="1"/>
    <col min="12397" max="12397" width="3" style="369" hidden="1" customWidth="1"/>
    <col min="12398" max="12637" width="8.6328125" style="369" hidden="1" customWidth="1"/>
    <col min="12638" max="12643" width="14.90625" style="369" hidden="1" customWidth="1"/>
    <col min="12644" max="12645" width="15.90625" style="369" hidden="1" customWidth="1"/>
    <col min="12646" max="12651" width="16.08984375" style="369" hidden="1" customWidth="1"/>
    <col min="12652" max="12652" width="6.08984375" style="369" hidden="1" customWidth="1"/>
    <col min="12653" max="12653" width="3" style="369" hidden="1" customWidth="1"/>
    <col min="12654" max="12893" width="8.6328125" style="369" hidden="1" customWidth="1"/>
    <col min="12894" max="12899" width="14.90625" style="369" hidden="1" customWidth="1"/>
    <col min="12900" max="12901" width="15.90625" style="369" hidden="1" customWidth="1"/>
    <col min="12902" max="12907" width="16.08984375" style="369" hidden="1" customWidth="1"/>
    <col min="12908" max="12908" width="6.08984375" style="369" hidden="1" customWidth="1"/>
    <col min="12909" max="12909" width="3" style="369" hidden="1" customWidth="1"/>
    <col min="12910" max="13149" width="8.6328125" style="369" hidden="1" customWidth="1"/>
    <col min="13150" max="13155" width="14.90625" style="369" hidden="1" customWidth="1"/>
    <col min="13156" max="13157" width="15.90625" style="369" hidden="1" customWidth="1"/>
    <col min="13158" max="13163" width="16.08984375" style="369" hidden="1" customWidth="1"/>
    <col min="13164" max="13164" width="6.08984375" style="369" hidden="1" customWidth="1"/>
    <col min="13165" max="13165" width="3" style="369" hidden="1" customWidth="1"/>
    <col min="13166" max="13405" width="8.6328125" style="369" hidden="1" customWidth="1"/>
    <col min="13406" max="13411" width="14.90625" style="369" hidden="1" customWidth="1"/>
    <col min="13412" max="13413" width="15.90625" style="369" hidden="1" customWidth="1"/>
    <col min="13414" max="13419" width="16.08984375" style="369" hidden="1" customWidth="1"/>
    <col min="13420" max="13420" width="6.08984375" style="369" hidden="1" customWidth="1"/>
    <col min="13421" max="13421" width="3" style="369" hidden="1" customWidth="1"/>
    <col min="13422" max="13661" width="8.6328125" style="369" hidden="1" customWidth="1"/>
    <col min="13662" max="13667" width="14.90625" style="369" hidden="1" customWidth="1"/>
    <col min="13668" max="13669" width="15.90625" style="369" hidden="1" customWidth="1"/>
    <col min="13670" max="13675" width="16.08984375" style="369" hidden="1" customWidth="1"/>
    <col min="13676" max="13676" width="6.08984375" style="369" hidden="1" customWidth="1"/>
    <col min="13677" max="13677" width="3" style="369" hidden="1" customWidth="1"/>
    <col min="13678" max="13917" width="8.6328125" style="369" hidden="1" customWidth="1"/>
    <col min="13918" max="13923" width="14.90625" style="369" hidden="1" customWidth="1"/>
    <col min="13924" max="13925" width="15.90625" style="369" hidden="1" customWidth="1"/>
    <col min="13926" max="13931" width="16.08984375" style="369" hidden="1" customWidth="1"/>
    <col min="13932" max="13932" width="6.08984375" style="369" hidden="1" customWidth="1"/>
    <col min="13933" max="13933" width="3" style="369" hidden="1" customWidth="1"/>
    <col min="13934" max="14173" width="8.6328125" style="369" hidden="1" customWidth="1"/>
    <col min="14174" max="14179" width="14.90625" style="369" hidden="1" customWidth="1"/>
    <col min="14180" max="14181" width="15.90625" style="369" hidden="1" customWidth="1"/>
    <col min="14182" max="14187" width="16.08984375" style="369" hidden="1" customWidth="1"/>
    <col min="14188" max="14188" width="6.08984375" style="369" hidden="1" customWidth="1"/>
    <col min="14189" max="14189" width="3" style="369" hidden="1" customWidth="1"/>
    <col min="14190" max="14429" width="8.6328125" style="369" hidden="1" customWidth="1"/>
    <col min="14430" max="14435" width="14.90625" style="369" hidden="1" customWidth="1"/>
    <col min="14436" max="14437" width="15.90625" style="369" hidden="1" customWidth="1"/>
    <col min="14438" max="14443" width="16.08984375" style="369" hidden="1" customWidth="1"/>
    <col min="14444" max="14444" width="6.08984375" style="369" hidden="1" customWidth="1"/>
    <col min="14445" max="14445" width="3" style="369" hidden="1" customWidth="1"/>
    <col min="14446" max="14685" width="8.6328125" style="369" hidden="1" customWidth="1"/>
    <col min="14686" max="14691" width="14.90625" style="369" hidden="1" customWidth="1"/>
    <col min="14692" max="14693" width="15.90625" style="369" hidden="1" customWidth="1"/>
    <col min="14694" max="14699" width="16.08984375" style="369" hidden="1" customWidth="1"/>
    <col min="14700" max="14700" width="6.08984375" style="369" hidden="1" customWidth="1"/>
    <col min="14701" max="14701" width="3" style="369" hidden="1" customWidth="1"/>
    <col min="14702" max="14941" width="8.6328125" style="369" hidden="1" customWidth="1"/>
    <col min="14942" max="14947" width="14.90625" style="369" hidden="1" customWidth="1"/>
    <col min="14948" max="14949" width="15.90625" style="369" hidden="1" customWidth="1"/>
    <col min="14950" max="14955" width="16.08984375" style="369" hidden="1" customWidth="1"/>
    <col min="14956" max="14956" width="6.08984375" style="369" hidden="1" customWidth="1"/>
    <col min="14957" max="14957" width="3" style="369" hidden="1" customWidth="1"/>
    <col min="14958" max="15197" width="8.6328125" style="369" hidden="1" customWidth="1"/>
    <col min="15198" max="15203" width="14.90625" style="369" hidden="1" customWidth="1"/>
    <col min="15204" max="15205" width="15.90625" style="369" hidden="1" customWidth="1"/>
    <col min="15206" max="15211" width="16.08984375" style="369" hidden="1" customWidth="1"/>
    <col min="15212" max="15212" width="6.08984375" style="369" hidden="1" customWidth="1"/>
    <col min="15213" max="15213" width="3" style="369" hidden="1" customWidth="1"/>
    <col min="15214" max="15453" width="8.6328125" style="369" hidden="1" customWidth="1"/>
    <col min="15454" max="15459" width="14.90625" style="369" hidden="1" customWidth="1"/>
    <col min="15460" max="15461" width="15.90625" style="369" hidden="1" customWidth="1"/>
    <col min="15462" max="15467" width="16.08984375" style="369" hidden="1" customWidth="1"/>
    <col min="15468" max="15468" width="6.08984375" style="369" hidden="1" customWidth="1"/>
    <col min="15469" max="15469" width="3" style="369" hidden="1" customWidth="1"/>
    <col min="15470" max="15709" width="8.6328125" style="369" hidden="1" customWidth="1"/>
    <col min="15710" max="15715" width="14.90625" style="369" hidden="1" customWidth="1"/>
    <col min="15716" max="15717" width="15.90625" style="369" hidden="1" customWidth="1"/>
    <col min="15718" max="15723" width="16.08984375" style="369" hidden="1" customWidth="1"/>
    <col min="15724" max="15724" width="6.08984375" style="369" hidden="1" customWidth="1"/>
    <col min="15725" max="15725" width="3" style="369" hidden="1" customWidth="1"/>
    <col min="15726" max="15965" width="8.6328125" style="369" hidden="1" customWidth="1"/>
    <col min="15966" max="15971" width="14.90625" style="369" hidden="1" customWidth="1"/>
    <col min="15972" max="15973" width="15.90625" style="369" hidden="1" customWidth="1"/>
    <col min="15974" max="15979" width="16.08984375" style="369" hidden="1" customWidth="1"/>
    <col min="15980" max="15980" width="6.08984375" style="369" hidden="1" customWidth="1"/>
    <col min="15981" max="15981" width="3" style="369" hidden="1" customWidth="1"/>
    <col min="15982" max="16221" width="8.6328125" style="369" hidden="1" customWidth="1"/>
    <col min="16222" max="16227" width="14.90625" style="369" hidden="1" customWidth="1"/>
    <col min="16228" max="16229" width="15.90625" style="369" hidden="1" customWidth="1"/>
    <col min="16230" max="16235" width="16.08984375" style="369" hidden="1" customWidth="1"/>
    <col min="16236" max="16236" width="6.08984375" style="369" hidden="1" customWidth="1"/>
    <col min="16237" max="16237" width="3" style="369" hidden="1" customWidth="1"/>
    <col min="16238" max="16384" width="8.6328125" style="369" hidden="1" customWidth="1"/>
  </cols>
  <sheetData>
    <row r="1" spans="1:143" ht="42.75" customHeight="1">
      <c r="A1" s="1042"/>
      <c r="B1" s="1044"/>
      <c r="DD1" s="767"/>
      <c r="DE1" s="767"/>
    </row>
    <row r="2" spans="1:143" ht="25.5" customHeight="1">
      <c r="A2" s="1043"/>
      <c r="C2" s="1043"/>
      <c r="O2" s="1043"/>
      <c r="P2" s="1043"/>
      <c r="Q2" s="1043"/>
      <c r="R2" s="1043"/>
      <c r="S2" s="1043"/>
      <c r="T2" s="1043"/>
      <c r="U2" s="1043"/>
      <c r="V2" s="1043"/>
      <c r="W2" s="1043"/>
      <c r="X2" s="1043"/>
      <c r="Y2" s="1043"/>
      <c r="Z2" s="1043"/>
      <c r="AA2" s="1043"/>
      <c r="AB2" s="1043"/>
      <c r="AC2" s="1043"/>
      <c r="AD2" s="1043"/>
      <c r="AE2" s="1043"/>
      <c r="AF2" s="1043"/>
      <c r="AG2" s="1043"/>
      <c r="AH2" s="1043"/>
      <c r="AI2" s="1043"/>
      <c r="AU2" s="1043"/>
      <c r="BG2" s="1043"/>
      <c r="BS2" s="1043"/>
      <c r="CE2" s="1043"/>
      <c r="CQ2" s="1043"/>
      <c r="DD2" s="767"/>
      <c r="DE2" s="767"/>
    </row>
    <row r="3" spans="1:143" ht="25.5" customHeight="1">
      <c r="A3" s="1043"/>
      <c r="C3" s="1043"/>
      <c r="O3" s="1043"/>
      <c r="P3" s="1043"/>
      <c r="Q3" s="1043"/>
      <c r="R3" s="1043"/>
      <c r="S3" s="1043"/>
      <c r="T3" s="1043"/>
      <c r="U3" s="1043"/>
      <c r="V3" s="1043"/>
      <c r="W3" s="1043"/>
      <c r="X3" s="1043"/>
      <c r="Y3" s="1043"/>
      <c r="Z3" s="1043"/>
      <c r="AA3" s="1043"/>
      <c r="AB3" s="1043"/>
      <c r="AC3" s="1043"/>
      <c r="AD3" s="1043"/>
      <c r="AE3" s="1043"/>
      <c r="AF3" s="1043"/>
      <c r="AG3" s="1043"/>
      <c r="AH3" s="1043"/>
      <c r="AI3" s="1043"/>
      <c r="AU3" s="1043"/>
      <c r="BG3" s="1043"/>
      <c r="BS3" s="1043"/>
      <c r="CE3" s="1043"/>
      <c r="CQ3" s="1043"/>
      <c r="DD3" s="767"/>
      <c r="DE3" s="767"/>
    </row>
    <row r="4" spans="1:143" s="754" customFormat="1" ht="13">
      <c r="A4" s="1043"/>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1043"/>
      <c r="BA4" s="1043"/>
      <c r="BB4" s="1043"/>
      <c r="BC4" s="1043"/>
      <c r="BD4" s="1043"/>
      <c r="BE4" s="1043"/>
      <c r="BF4" s="1043"/>
      <c r="BG4" s="1043"/>
      <c r="BH4" s="1043"/>
      <c r="BI4" s="1043"/>
      <c r="BJ4" s="1043"/>
      <c r="BK4" s="1043"/>
      <c r="BL4" s="1043"/>
      <c r="BM4" s="1043"/>
      <c r="BN4" s="1043"/>
      <c r="BO4" s="1043"/>
      <c r="BP4" s="1043"/>
      <c r="BQ4" s="1043"/>
      <c r="BR4" s="1043"/>
      <c r="BS4" s="1043"/>
      <c r="BT4" s="1043"/>
      <c r="BU4" s="1043"/>
      <c r="BV4" s="1043"/>
      <c r="BW4" s="1043"/>
      <c r="BX4" s="1043"/>
      <c r="BY4" s="1043"/>
      <c r="BZ4" s="1043"/>
      <c r="CA4" s="1043"/>
      <c r="CB4" s="1043"/>
      <c r="CC4" s="1043"/>
      <c r="CD4" s="1043"/>
      <c r="CE4" s="1043"/>
      <c r="CF4" s="1043"/>
      <c r="CG4" s="1043"/>
      <c r="CH4" s="1043"/>
      <c r="CI4" s="1043"/>
      <c r="CJ4" s="1043"/>
      <c r="CK4" s="1043"/>
      <c r="CL4" s="1043"/>
      <c r="CM4" s="1043"/>
      <c r="CN4" s="1043"/>
      <c r="CO4" s="1043"/>
      <c r="CP4" s="1043"/>
      <c r="CQ4" s="1043"/>
      <c r="CR4" s="1043"/>
      <c r="CS4" s="1043"/>
      <c r="CT4" s="1043"/>
      <c r="CU4" s="1043"/>
      <c r="CV4" s="1043"/>
      <c r="CW4" s="1043"/>
      <c r="CX4" s="1043"/>
      <c r="CY4" s="1043"/>
      <c r="CZ4" s="1043"/>
      <c r="DA4" s="1043"/>
      <c r="DB4" s="1043"/>
      <c r="DC4" s="1043"/>
      <c r="DD4" s="1084"/>
      <c r="DE4" s="1084"/>
      <c r="DF4" s="753"/>
      <c r="DG4" s="753"/>
      <c r="DH4" s="753"/>
      <c r="DI4" s="753"/>
      <c r="DJ4" s="753"/>
      <c r="DK4" s="753"/>
      <c r="DL4" s="753"/>
      <c r="DM4" s="753"/>
      <c r="DN4" s="753"/>
      <c r="DO4" s="753"/>
      <c r="DP4" s="753"/>
      <c r="DQ4" s="753"/>
      <c r="DR4" s="753"/>
      <c r="DS4" s="753"/>
      <c r="DT4" s="753"/>
      <c r="DU4" s="753"/>
      <c r="DV4" s="753"/>
      <c r="DW4" s="753"/>
    </row>
    <row r="5" spans="1:143" s="754" customFormat="1" ht="13">
      <c r="A5" s="1043"/>
      <c r="B5" s="1043"/>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c r="AG5" s="1043"/>
      <c r="AH5" s="1043"/>
      <c r="AI5" s="1043"/>
      <c r="AJ5" s="1043"/>
      <c r="AK5" s="1043"/>
      <c r="AL5" s="1043"/>
      <c r="AM5" s="1043"/>
      <c r="AN5" s="1043"/>
      <c r="AO5" s="1043"/>
      <c r="AP5" s="1043"/>
      <c r="AQ5" s="1043"/>
      <c r="AR5" s="1043"/>
      <c r="AS5" s="1043"/>
      <c r="AT5" s="1043"/>
      <c r="AU5" s="1043"/>
      <c r="AV5" s="1043"/>
      <c r="AW5" s="1043"/>
      <c r="AX5" s="1043"/>
      <c r="AY5" s="1043"/>
      <c r="AZ5" s="1043"/>
      <c r="BA5" s="1043"/>
      <c r="BB5" s="1043"/>
      <c r="BC5" s="1043"/>
      <c r="BD5" s="1043"/>
      <c r="BE5" s="1043"/>
      <c r="BF5" s="1043"/>
      <c r="BG5" s="1043"/>
      <c r="BH5" s="1043"/>
      <c r="BI5" s="1043"/>
      <c r="BJ5" s="1043"/>
      <c r="BK5" s="1043"/>
      <c r="BL5" s="1043"/>
      <c r="BM5" s="1043"/>
      <c r="BN5" s="1043"/>
      <c r="BO5" s="1043"/>
      <c r="BP5" s="1043"/>
      <c r="BQ5" s="1043"/>
      <c r="BR5" s="1043"/>
      <c r="BS5" s="1043"/>
      <c r="BT5" s="1043"/>
      <c r="BU5" s="1043"/>
      <c r="BV5" s="1043"/>
      <c r="BW5" s="1043"/>
      <c r="BX5" s="1043"/>
      <c r="BY5" s="1043"/>
      <c r="BZ5" s="1043"/>
      <c r="CA5" s="1043"/>
      <c r="CB5" s="1043"/>
      <c r="CC5" s="1043"/>
      <c r="CD5" s="1043"/>
      <c r="CE5" s="1043"/>
      <c r="CF5" s="1043"/>
      <c r="CG5" s="1043"/>
      <c r="CH5" s="1043"/>
      <c r="CI5" s="1043"/>
      <c r="CJ5" s="1043"/>
      <c r="CK5" s="1043"/>
      <c r="CL5" s="1043"/>
      <c r="CM5" s="1043"/>
      <c r="CN5" s="1043"/>
      <c r="CO5" s="1043"/>
      <c r="CP5" s="1043"/>
      <c r="CQ5" s="1043"/>
      <c r="CR5" s="1043"/>
      <c r="CS5" s="1043"/>
      <c r="CT5" s="1043"/>
      <c r="CU5" s="1043"/>
      <c r="CV5" s="1043"/>
      <c r="CW5" s="1043"/>
      <c r="CX5" s="1043"/>
      <c r="CY5" s="1043"/>
      <c r="CZ5" s="1043"/>
      <c r="DA5" s="1043"/>
      <c r="DB5" s="1043"/>
      <c r="DC5" s="1043"/>
      <c r="DD5" s="1084"/>
      <c r="DE5" s="1084"/>
      <c r="DF5" s="753"/>
      <c r="DG5" s="753"/>
      <c r="DH5" s="753"/>
      <c r="DI5" s="753"/>
      <c r="DJ5" s="753"/>
      <c r="DK5" s="753"/>
      <c r="DL5" s="753"/>
      <c r="DM5" s="753"/>
      <c r="DN5" s="753"/>
      <c r="DO5" s="753"/>
      <c r="DP5" s="753"/>
      <c r="DQ5" s="753"/>
      <c r="DR5" s="753"/>
      <c r="DS5" s="753"/>
      <c r="DT5" s="753"/>
      <c r="DU5" s="753"/>
      <c r="DV5" s="753"/>
      <c r="DW5" s="753"/>
    </row>
    <row r="6" spans="1:143" s="754" customFormat="1" ht="13">
      <c r="A6" s="1043"/>
      <c r="B6" s="1043"/>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3"/>
      <c r="AL6" s="1043"/>
      <c r="AM6" s="1043"/>
      <c r="AN6" s="1043"/>
      <c r="AO6" s="1043"/>
      <c r="AP6" s="1043"/>
      <c r="AQ6" s="1043"/>
      <c r="AR6" s="1043"/>
      <c r="AS6" s="1043"/>
      <c r="AT6" s="1043"/>
      <c r="AU6" s="1043"/>
      <c r="AV6" s="1043"/>
      <c r="AW6" s="1043"/>
      <c r="AX6" s="1043"/>
      <c r="AY6" s="1043"/>
      <c r="AZ6" s="1043"/>
      <c r="BA6" s="1043"/>
      <c r="BB6" s="1043"/>
      <c r="BC6" s="1043"/>
      <c r="BD6" s="1043"/>
      <c r="BE6" s="1043"/>
      <c r="BF6" s="1043"/>
      <c r="BG6" s="1043"/>
      <c r="BH6" s="1043"/>
      <c r="BI6" s="1043"/>
      <c r="BJ6" s="1043"/>
      <c r="BK6" s="1043"/>
      <c r="BL6" s="1043"/>
      <c r="BM6" s="1043"/>
      <c r="BN6" s="1043"/>
      <c r="BO6" s="1043"/>
      <c r="BP6" s="1043"/>
      <c r="BQ6" s="1043"/>
      <c r="BR6" s="1043"/>
      <c r="BS6" s="1043"/>
      <c r="BT6" s="1043"/>
      <c r="BU6" s="1043"/>
      <c r="BV6" s="1043"/>
      <c r="BW6" s="1043"/>
      <c r="BX6" s="1043"/>
      <c r="BY6" s="1043"/>
      <c r="BZ6" s="1043"/>
      <c r="CA6" s="1043"/>
      <c r="CB6" s="1043"/>
      <c r="CC6" s="1043"/>
      <c r="CD6" s="1043"/>
      <c r="CE6" s="1043"/>
      <c r="CF6" s="1043"/>
      <c r="CG6" s="1043"/>
      <c r="CH6" s="1043"/>
      <c r="CI6" s="1043"/>
      <c r="CJ6" s="1043"/>
      <c r="CK6" s="1043"/>
      <c r="CL6" s="1043"/>
      <c r="CM6" s="1043"/>
      <c r="CN6" s="1043"/>
      <c r="CO6" s="1043"/>
      <c r="CP6" s="1043"/>
      <c r="CQ6" s="1043"/>
      <c r="CR6" s="1043"/>
      <c r="CS6" s="1043"/>
      <c r="CT6" s="1043"/>
      <c r="CU6" s="1043"/>
      <c r="CV6" s="1043"/>
      <c r="CW6" s="1043"/>
      <c r="CX6" s="1043"/>
      <c r="CY6" s="1043"/>
      <c r="CZ6" s="1043"/>
      <c r="DA6" s="1043"/>
      <c r="DB6" s="1043"/>
      <c r="DC6" s="1043"/>
      <c r="DD6" s="1084"/>
      <c r="DE6" s="1084"/>
      <c r="DF6" s="753"/>
      <c r="DG6" s="753"/>
      <c r="DH6" s="753"/>
      <c r="DI6" s="753"/>
      <c r="DJ6" s="753"/>
      <c r="DK6" s="753"/>
      <c r="DL6" s="753"/>
      <c r="DM6" s="753"/>
      <c r="DN6" s="753"/>
      <c r="DO6" s="753"/>
      <c r="DP6" s="753"/>
      <c r="DQ6" s="753"/>
      <c r="DR6" s="753"/>
      <c r="DS6" s="753"/>
      <c r="DT6" s="753"/>
      <c r="DU6" s="753"/>
      <c r="DV6" s="753"/>
      <c r="DW6" s="753"/>
    </row>
    <row r="7" spans="1:143" s="754" customFormat="1" ht="13">
      <c r="A7" s="1043"/>
      <c r="B7" s="1043"/>
      <c r="C7" s="1043"/>
      <c r="D7" s="1043"/>
      <c r="E7" s="1043"/>
      <c r="F7" s="1043"/>
      <c r="G7" s="1043"/>
      <c r="H7" s="1043"/>
      <c r="I7" s="1043"/>
      <c r="J7" s="1043"/>
      <c r="K7" s="1043"/>
      <c r="L7" s="1043"/>
      <c r="M7" s="1043"/>
      <c r="N7" s="1043"/>
      <c r="O7" s="1043"/>
      <c r="P7" s="1043"/>
      <c r="Q7" s="1043"/>
      <c r="R7" s="1043"/>
      <c r="S7" s="1043"/>
      <c r="T7" s="1043"/>
      <c r="U7" s="1043"/>
      <c r="V7" s="1043"/>
      <c r="W7" s="1043"/>
      <c r="X7" s="1043"/>
      <c r="Y7" s="1043"/>
      <c r="Z7" s="1043"/>
      <c r="AA7" s="1043"/>
      <c r="AB7" s="1043"/>
      <c r="AC7" s="1043"/>
      <c r="AD7" s="1043"/>
      <c r="AE7" s="1043"/>
      <c r="AF7" s="1043"/>
      <c r="AG7" s="1043"/>
      <c r="AH7" s="1043"/>
      <c r="AI7" s="1043"/>
      <c r="AJ7" s="1043"/>
      <c r="AK7" s="1043"/>
      <c r="AL7" s="1043"/>
      <c r="AM7" s="1043"/>
      <c r="AN7" s="1043"/>
      <c r="AO7" s="1043"/>
      <c r="AP7" s="1043"/>
      <c r="AQ7" s="1043"/>
      <c r="AR7" s="1043"/>
      <c r="AS7" s="1043"/>
      <c r="AT7" s="1043"/>
      <c r="AU7" s="1043"/>
      <c r="AV7" s="1043"/>
      <c r="AW7" s="1043"/>
      <c r="AX7" s="1043"/>
      <c r="AY7" s="1043"/>
      <c r="AZ7" s="1043"/>
      <c r="BA7" s="1043"/>
      <c r="BB7" s="1043"/>
      <c r="BC7" s="1043"/>
      <c r="BD7" s="1043"/>
      <c r="BE7" s="1043"/>
      <c r="BF7" s="1043"/>
      <c r="BG7" s="1043"/>
      <c r="BH7" s="1043"/>
      <c r="BI7" s="1043"/>
      <c r="BJ7" s="1043"/>
      <c r="BK7" s="1043"/>
      <c r="BL7" s="1043"/>
      <c r="BM7" s="1043"/>
      <c r="BN7" s="1043"/>
      <c r="BO7" s="1043"/>
      <c r="BP7" s="1043"/>
      <c r="BQ7" s="1043"/>
      <c r="BR7" s="1043"/>
      <c r="BS7" s="1043"/>
      <c r="BT7" s="1043"/>
      <c r="BU7" s="1043"/>
      <c r="BV7" s="1043"/>
      <c r="BW7" s="1043"/>
      <c r="BX7" s="1043"/>
      <c r="BY7" s="1043"/>
      <c r="BZ7" s="1043"/>
      <c r="CA7" s="1043"/>
      <c r="CB7" s="1043"/>
      <c r="CC7" s="1043"/>
      <c r="CD7" s="1043"/>
      <c r="CE7" s="1043"/>
      <c r="CF7" s="1043"/>
      <c r="CG7" s="1043"/>
      <c r="CH7" s="1043"/>
      <c r="CI7" s="1043"/>
      <c r="CJ7" s="1043"/>
      <c r="CK7" s="1043"/>
      <c r="CL7" s="1043"/>
      <c r="CM7" s="1043"/>
      <c r="CN7" s="1043"/>
      <c r="CO7" s="1043"/>
      <c r="CP7" s="1043"/>
      <c r="CQ7" s="1043"/>
      <c r="CR7" s="1043"/>
      <c r="CS7" s="1043"/>
      <c r="CT7" s="1043"/>
      <c r="CU7" s="1043"/>
      <c r="CV7" s="1043"/>
      <c r="CW7" s="1043"/>
      <c r="CX7" s="1043"/>
      <c r="CY7" s="1043"/>
      <c r="CZ7" s="1043"/>
      <c r="DA7" s="1043"/>
      <c r="DB7" s="1043"/>
      <c r="DC7" s="1043"/>
      <c r="DD7" s="1084"/>
      <c r="DE7" s="1084"/>
      <c r="DF7" s="753"/>
      <c r="DG7" s="753"/>
      <c r="DH7" s="753"/>
      <c r="DI7" s="753"/>
      <c r="DJ7" s="753"/>
      <c r="DK7" s="753"/>
      <c r="DL7" s="753"/>
      <c r="DM7" s="753"/>
      <c r="DN7" s="753"/>
      <c r="DO7" s="753"/>
      <c r="DP7" s="753"/>
      <c r="DQ7" s="753"/>
      <c r="DR7" s="753"/>
      <c r="DS7" s="753"/>
      <c r="DT7" s="753"/>
      <c r="DU7" s="753"/>
      <c r="DV7" s="753"/>
      <c r="DW7" s="753"/>
    </row>
    <row r="8" spans="1:143" s="754" customFormat="1" ht="13">
      <c r="A8" s="1043"/>
      <c r="B8" s="1043"/>
      <c r="C8" s="1043"/>
      <c r="D8" s="1043"/>
      <c r="E8" s="1043"/>
      <c r="F8" s="1043"/>
      <c r="G8" s="1043"/>
      <c r="H8" s="1043"/>
      <c r="I8" s="1043"/>
      <c r="J8" s="1043"/>
      <c r="K8" s="1043"/>
      <c r="L8" s="1043"/>
      <c r="M8" s="1043"/>
      <c r="N8" s="1043"/>
      <c r="O8" s="1043"/>
      <c r="P8" s="1043"/>
      <c r="Q8" s="1043"/>
      <c r="R8" s="1043"/>
      <c r="S8" s="1043"/>
      <c r="T8" s="1043"/>
      <c r="U8" s="1043"/>
      <c r="V8" s="1043"/>
      <c r="W8" s="1043"/>
      <c r="X8" s="1043"/>
      <c r="Y8" s="1043"/>
      <c r="Z8" s="1043"/>
      <c r="AA8" s="1043"/>
      <c r="AB8" s="1043"/>
      <c r="AC8" s="1043"/>
      <c r="AD8" s="1043"/>
      <c r="AE8" s="1043"/>
      <c r="AF8" s="1043"/>
      <c r="AG8" s="1043"/>
      <c r="AH8" s="1043"/>
      <c r="AI8" s="1043"/>
      <c r="AJ8" s="1043"/>
      <c r="AK8" s="1043"/>
      <c r="AL8" s="1043"/>
      <c r="AM8" s="1043"/>
      <c r="AN8" s="1043"/>
      <c r="AO8" s="1043"/>
      <c r="AP8" s="1043"/>
      <c r="AQ8" s="1043"/>
      <c r="AR8" s="1043"/>
      <c r="AS8" s="1043"/>
      <c r="AT8" s="1043"/>
      <c r="AU8" s="1043"/>
      <c r="AV8" s="1043"/>
      <c r="AW8" s="1043"/>
      <c r="AX8" s="1043"/>
      <c r="AY8" s="1043"/>
      <c r="AZ8" s="1043"/>
      <c r="BA8" s="1043"/>
      <c r="BB8" s="1043"/>
      <c r="BC8" s="1043"/>
      <c r="BD8" s="1043"/>
      <c r="BE8" s="1043"/>
      <c r="BF8" s="1043"/>
      <c r="BG8" s="1043"/>
      <c r="BH8" s="1043"/>
      <c r="BI8" s="1043"/>
      <c r="BJ8" s="1043"/>
      <c r="BK8" s="1043"/>
      <c r="BL8" s="1043"/>
      <c r="BM8" s="1043"/>
      <c r="BN8" s="1043"/>
      <c r="BO8" s="1043"/>
      <c r="BP8" s="1043"/>
      <c r="BQ8" s="1043"/>
      <c r="BR8" s="1043"/>
      <c r="BS8" s="1043"/>
      <c r="BT8" s="1043"/>
      <c r="BU8" s="1043"/>
      <c r="BV8" s="1043"/>
      <c r="BW8" s="1043"/>
      <c r="BX8" s="1043"/>
      <c r="BY8" s="1043"/>
      <c r="BZ8" s="1043"/>
      <c r="CA8" s="1043"/>
      <c r="CB8" s="1043"/>
      <c r="CC8" s="1043"/>
      <c r="CD8" s="1043"/>
      <c r="CE8" s="1043"/>
      <c r="CF8" s="1043"/>
      <c r="CG8" s="1043"/>
      <c r="CH8" s="1043"/>
      <c r="CI8" s="1043"/>
      <c r="CJ8" s="1043"/>
      <c r="CK8" s="1043"/>
      <c r="CL8" s="1043"/>
      <c r="CM8" s="1043"/>
      <c r="CN8" s="1043"/>
      <c r="CO8" s="1043"/>
      <c r="CP8" s="1043"/>
      <c r="CQ8" s="1043"/>
      <c r="CR8" s="1043"/>
      <c r="CS8" s="1043"/>
      <c r="CT8" s="1043"/>
      <c r="CU8" s="1043"/>
      <c r="CV8" s="1043"/>
      <c r="CW8" s="1043"/>
      <c r="CX8" s="1043"/>
      <c r="CY8" s="1043"/>
      <c r="CZ8" s="1043"/>
      <c r="DA8" s="1043"/>
      <c r="DB8" s="1043"/>
      <c r="DC8" s="1043"/>
      <c r="DD8" s="1084"/>
      <c r="DE8" s="1084"/>
      <c r="DF8" s="753"/>
      <c r="DG8" s="753"/>
      <c r="DH8" s="753"/>
      <c r="DI8" s="753"/>
      <c r="DJ8" s="753"/>
      <c r="DK8" s="753"/>
      <c r="DL8" s="753"/>
      <c r="DM8" s="753"/>
      <c r="DN8" s="753"/>
      <c r="DO8" s="753"/>
      <c r="DP8" s="753"/>
      <c r="DQ8" s="753"/>
      <c r="DR8" s="753"/>
      <c r="DS8" s="753"/>
      <c r="DT8" s="753"/>
      <c r="DU8" s="753"/>
      <c r="DV8" s="753"/>
      <c r="DW8" s="753"/>
    </row>
    <row r="9" spans="1:143" s="754" customFormat="1" ht="13">
      <c r="A9" s="1043"/>
      <c r="B9" s="1043"/>
      <c r="C9" s="1043"/>
      <c r="D9" s="1043"/>
      <c r="E9" s="1043"/>
      <c r="F9" s="1043"/>
      <c r="G9" s="1043"/>
      <c r="H9" s="1043"/>
      <c r="I9" s="1043"/>
      <c r="J9" s="1043"/>
      <c r="K9" s="1043"/>
      <c r="L9" s="1043"/>
      <c r="M9" s="1043"/>
      <c r="N9" s="1043"/>
      <c r="O9" s="1043"/>
      <c r="P9" s="1043"/>
      <c r="Q9" s="1043"/>
      <c r="R9" s="1043"/>
      <c r="S9" s="1043"/>
      <c r="T9" s="1043"/>
      <c r="U9" s="1043"/>
      <c r="V9" s="1043"/>
      <c r="W9" s="1043"/>
      <c r="X9" s="1043"/>
      <c r="Y9" s="1043"/>
      <c r="Z9" s="1043"/>
      <c r="AA9" s="1043"/>
      <c r="AB9" s="1043"/>
      <c r="AC9" s="1043"/>
      <c r="AD9" s="1043"/>
      <c r="AE9" s="1043"/>
      <c r="AF9" s="1043"/>
      <c r="AG9" s="1043"/>
      <c r="AH9" s="1043"/>
      <c r="AI9" s="1043"/>
      <c r="AJ9" s="1043"/>
      <c r="AK9" s="1043"/>
      <c r="AL9" s="1043"/>
      <c r="AM9" s="1043"/>
      <c r="AN9" s="1043"/>
      <c r="AO9" s="1043"/>
      <c r="AP9" s="1043"/>
      <c r="AQ9" s="1043"/>
      <c r="AR9" s="1043"/>
      <c r="AS9" s="1043"/>
      <c r="AT9" s="1043"/>
      <c r="AU9" s="1043"/>
      <c r="AV9" s="1043"/>
      <c r="AW9" s="1043"/>
      <c r="AX9" s="1043"/>
      <c r="AY9" s="1043"/>
      <c r="AZ9" s="1043"/>
      <c r="BA9" s="1043"/>
      <c r="BB9" s="1043"/>
      <c r="BC9" s="1043"/>
      <c r="BD9" s="1043"/>
      <c r="BE9" s="1043"/>
      <c r="BF9" s="1043"/>
      <c r="BG9" s="1043"/>
      <c r="BH9" s="1043"/>
      <c r="BI9" s="1043"/>
      <c r="BJ9" s="1043"/>
      <c r="BK9" s="1043"/>
      <c r="BL9" s="1043"/>
      <c r="BM9" s="1043"/>
      <c r="BN9" s="1043"/>
      <c r="BO9" s="1043"/>
      <c r="BP9" s="1043"/>
      <c r="BQ9" s="1043"/>
      <c r="BR9" s="1043"/>
      <c r="BS9" s="1043"/>
      <c r="BT9" s="1043"/>
      <c r="BU9" s="1043"/>
      <c r="BV9" s="1043"/>
      <c r="BW9" s="1043"/>
      <c r="BX9" s="1043"/>
      <c r="BY9" s="1043"/>
      <c r="BZ9" s="1043"/>
      <c r="CA9" s="1043"/>
      <c r="CB9" s="1043"/>
      <c r="CC9" s="1043"/>
      <c r="CD9" s="1043"/>
      <c r="CE9" s="1043"/>
      <c r="CF9" s="1043"/>
      <c r="CG9" s="1043"/>
      <c r="CH9" s="1043"/>
      <c r="CI9" s="1043"/>
      <c r="CJ9" s="1043"/>
      <c r="CK9" s="1043"/>
      <c r="CL9" s="1043"/>
      <c r="CM9" s="1043"/>
      <c r="CN9" s="1043"/>
      <c r="CO9" s="1043"/>
      <c r="CP9" s="1043"/>
      <c r="CQ9" s="1043"/>
      <c r="CR9" s="1043"/>
      <c r="CS9" s="1043"/>
      <c r="CT9" s="1043"/>
      <c r="CU9" s="1043"/>
      <c r="CV9" s="1043"/>
      <c r="CW9" s="1043"/>
      <c r="CX9" s="1043"/>
      <c r="CY9" s="1043"/>
      <c r="CZ9" s="1043"/>
      <c r="DA9" s="1043"/>
      <c r="DB9" s="1043"/>
      <c r="DC9" s="1043"/>
      <c r="DD9" s="1084"/>
      <c r="DE9" s="1084"/>
      <c r="DF9" s="753"/>
      <c r="DG9" s="753"/>
      <c r="DH9" s="753"/>
      <c r="DI9" s="753"/>
      <c r="DJ9" s="753"/>
      <c r="DK9" s="753"/>
      <c r="DL9" s="753"/>
      <c r="DM9" s="753"/>
      <c r="DN9" s="753"/>
      <c r="DO9" s="753"/>
      <c r="DP9" s="753"/>
      <c r="DQ9" s="753"/>
      <c r="DR9" s="753"/>
      <c r="DS9" s="753"/>
      <c r="DT9" s="753"/>
      <c r="DU9" s="753"/>
      <c r="DV9" s="753"/>
      <c r="DW9" s="753"/>
    </row>
    <row r="10" spans="1:143" s="754" customFormat="1" ht="13">
      <c r="A10" s="1043"/>
      <c r="B10" s="1043"/>
      <c r="C10" s="1043"/>
      <c r="D10" s="1043"/>
      <c r="E10" s="1043"/>
      <c r="F10" s="1043"/>
      <c r="G10" s="1043"/>
      <c r="H10" s="1043"/>
      <c r="I10" s="1043"/>
      <c r="J10" s="1043"/>
      <c r="K10" s="1043"/>
      <c r="L10" s="1043"/>
      <c r="M10" s="1043"/>
      <c r="N10" s="1043"/>
      <c r="O10" s="1043"/>
      <c r="P10" s="1043"/>
      <c r="Q10" s="1043"/>
      <c r="R10" s="1043"/>
      <c r="S10" s="1043"/>
      <c r="T10" s="1043"/>
      <c r="U10" s="1043"/>
      <c r="V10" s="1043"/>
      <c r="W10" s="1043"/>
      <c r="X10" s="1043"/>
      <c r="Y10" s="1043"/>
      <c r="Z10" s="1043"/>
      <c r="AA10" s="1043"/>
      <c r="AB10" s="1043"/>
      <c r="AC10" s="1043"/>
      <c r="AD10" s="1043"/>
      <c r="AE10" s="1043"/>
      <c r="AF10" s="1043"/>
      <c r="AG10" s="1043"/>
      <c r="AH10" s="1043"/>
      <c r="AI10" s="1043"/>
      <c r="AJ10" s="1043"/>
      <c r="AK10" s="1043"/>
      <c r="AL10" s="1043"/>
      <c r="AM10" s="1043"/>
      <c r="AN10" s="1043"/>
      <c r="AO10" s="1043"/>
      <c r="AP10" s="1043"/>
      <c r="AQ10" s="1043"/>
      <c r="AR10" s="1043"/>
      <c r="AS10" s="1043"/>
      <c r="AT10" s="1043"/>
      <c r="AU10" s="1043"/>
      <c r="AV10" s="1043"/>
      <c r="AW10" s="1043"/>
      <c r="AX10" s="1043"/>
      <c r="AY10" s="1043"/>
      <c r="AZ10" s="1043"/>
      <c r="BA10" s="1043"/>
      <c r="BB10" s="1043"/>
      <c r="BC10" s="1043"/>
      <c r="BD10" s="1043"/>
      <c r="BE10" s="1043"/>
      <c r="BF10" s="1043"/>
      <c r="BG10" s="1043"/>
      <c r="BH10" s="1043"/>
      <c r="BI10" s="1043"/>
      <c r="BJ10" s="1043"/>
      <c r="BK10" s="1043"/>
      <c r="BL10" s="1043"/>
      <c r="BM10" s="1043"/>
      <c r="BN10" s="1043"/>
      <c r="BO10" s="1043"/>
      <c r="BP10" s="1043"/>
      <c r="BQ10" s="1043"/>
      <c r="BR10" s="1043"/>
      <c r="BS10" s="1043"/>
      <c r="BT10" s="1043"/>
      <c r="BU10" s="1043"/>
      <c r="BV10" s="1043"/>
      <c r="BW10" s="1043"/>
      <c r="BX10" s="1043"/>
      <c r="BY10" s="1043"/>
      <c r="BZ10" s="1043"/>
      <c r="CA10" s="1043"/>
      <c r="CB10" s="1043"/>
      <c r="CC10" s="1043"/>
      <c r="CD10" s="1043"/>
      <c r="CE10" s="1043"/>
      <c r="CF10" s="1043"/>
      <c r="CG10" s="1043"/>
      <c r="CH10" s="1043"/>
      <c r="CI10" s="1043"/>
      <c r="CJ10" s="1043"/>
      <c r="CK10" s="1043"/>
      <c r="CL10" s="1043"/>
      <c r="CM10" s="1043"/>
      <c r="CN10" s="1043"/>
      <c r="CO10" s="1043"/>
      <c r="CP10" s="1043"/>
      <c r="CQ10" s="1043"/>
      <c r="CR10" s="1043"/>
      <c r="CS10" s="1043"/>
      <c r="CT10" s="1043"/>
      <c r="CU10" s="1043"/>
      <c r="CV10" s="1043"/>
      <c r="CW10" s="1043"/>
      <c r="CX10" s="1043"/>
      <c r="CY10" s="1043"/>
      <c r="CZ10" s="1043"/>
      <c r="DA10" s="1043"/>
      <c r="DB10" s="1043"/>
      <c r="DC10" s="1043"/>
      <c r="DD10" s="1084"/>
      <c r="DE10" s="1084"/>
      <c r="DF10" s="753"/>
      <c r="DG10" s="753"/>
      <c r="DH10" s="753"/>
      <c r="DI10" s="753"/>
      <c r="DJ10" s="753"/>
      <c r="DK10" s="753"/>
      <c r="DL10" s="753"/>
      <c r="DM10" s="753"/>
      <c r="DN10" s="753"/>
      <c r="DO10" s="753"/>
      <c r="DP10" s="753"/>
      <c r="DQ10" s="753"/>
      <c r="DR10" s="753"/>
      <c r="DS10" s="753"/>
      <c r="DT10" s="753"/>
      <c r="DU10" s="753"/>
      <c r="DV10" s="753"/>
      <c r="DW10" s="753"/>
      <c r="EM10" s="754" t="s">
        <v>545</v>
      </c>
    </row>
    <row r="11" spans="1:143" s="754" customFormat="1" ht="13">
      <c r="A11" s="1043"/>
      <c r="B11" s="1043"/>
      <c r="C11" s="1043"/>
      <c r="D11" s="1043"/>
      <c r="E11" s="1043"/>
      <c r="F11" s="1043"/>
      <c r="G11" s="1043"/>
      <c r="H11" s="1043"/>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3"/>
      <c r="AL11" s="1043"/>
      <c r="AM11" s="1043"/>
      <c r="AN11" s="1043"/>
      <c r="AO11" s="1043"/>
      <c r="AP11" s="1043"/>
      <c r="AQ11" s="1043"/>
      <c r="AR11" s="1043"/>
      <c r="AS11" s="1043"/>
      <c r="AT11" s="1043"/>
      <c r="AU11" s="1043"/>
      <c r="AV11" s="1043"/>
      <c r="AW11" s="1043"/>
      <c r="AX11" s="1043"/>
      <c r="AY11" s="1043"/>
      <c r="AZ11" s="1043"/>
      <c r="BA11" s="1043"/>
      <c r="BB11" s="1043"/>
      <c r="BC11" s="1043"/>
      <c r="BD11" s="1043"/>
      <c r="BE11" s="1043"/>
      <c r="BF11" s="1043"/>
      <c r="BG11" s="1043"/>
      <c r="BH11" s="1043"/>
      <c r="BI11" s="1043"/>
      <c r="BJ11" s="1043"/>
      <c r="BK11" s="1043"/>
      <c r="BL11" s="1043"/>
      <c r="BM11" s="1043"/>
      <c r="BN11" s="1043"/>
      <c r="BO11" s="1043"/>
      <c r="BP11" s="1043"/>
      <c r="BQ11" s="1043"/>
      <c r="BR11" s="1043"/>
      <c r="BS11" s="1043"/>
      <c r="BT11" s="1043"/>
      <c r="BU11" s="1043"/>
      <c r="BV11" s="1043"/>
      <c r="BW11" s="1043"/>
      <c r="BX11" s="1043"/>
      <c r="BY11" s="1043"/>
      <c r="BZ11" s="1043"/>
      <c r="CA11" s="1043"/>
      <c r="CB11" s="1043"/>
      <c r="CC11" s="1043"/>
      <c r="CD11" s="1043"/>
      <c r="CE11" s="1043"/>
      <c r="CF11" s="1043"/>
      <c r="CG11" s="1043"/>
      <c r="CH11" s="1043"/>
      <c r="CI11" s="1043"/>
      <c r="CJ11" s="1043"/>
      <c r="CK11" s="1043"/>
      <c r="CL11" s="1043"/>
      <c r="CM11" s="1043"/>
      <c r="CN11" s="1043"/>
      <c r="CO11" s="1043"/>
      <c r="CP11" s="1043"/>
      <c r="CQ11" s="1043"/>
      <c r="CR11" s="1043"/>
      <c r="CS11" s="1043"/>
      <c r="CT11" s="1043"/>
      <c r="CU11" s="1043"/>
      <c r="CV11" s="1043"/>
      <c r="CW11" s="1043"/>
      <c r="CX11" s="1043"/>
      <c r="CY11" s="1043"/>
      <c r="CZ11" s="1043"/>
      <c r="DA11" s="1043"/>
      <c r="DB11" s="1043"/>
      <c r="DC11" s="1043"/>
      <c r="DD11" s="1084"/>
      <c r="DE11" s="1084"/>
      <c r="DF11" s="753"/>
      <c r="DG11" s="753"/>
      <c r="DH11" s="753"/>
      <c r="DI11" s="753"/>
      <c r="DJ11" s="753"/>
      <c r="DK11" s="753"/>
      <c r="DL11" s="753"/>
      <c r="DM11" s="753"/>
      <c r="DN11" s="753"/>
      <c r="DO11" s="753"/>
      <c r="DP11" s="753"/>
      <c r="DQ11" s="753"/>
      <c r="DR11" s="753"/>
      <c r="DS11" s="753"/>
      <c r="DT11" s="753"/>
      <c r="DU11" s="753"/>
      <c r="DV11" s="753"/>
      <c r="DW11" s="753"/>
    </row>
    <row r="12" spans="1:143" s="754" customFormat="1" ht="13">
      <c r="A12" s="1043"/>
      <c r="B12" s="1043"/>
      <c r="C12" s="1043"/>
      <c r="D12" s="1043"/>
      <c r="E12" s="1043"/>
      <c r="F12" s="1043"/>
      <c r="G12" s="1043"/>
      <c r="H12" s="1043"/>
      <c r="I12" s="1043"/>
      <c r="J12" s="1043"/>
      <c r="K12" s="1043"/>
      <c r="L12" s="1043"/>
      <c r="M12" s="1043"/>
      <c r="N12" s="1043"/>
      <c r="O12" s="1043"/>
      <c r="P12" s="1043"/>
      <c r="Q12" s="1043"/>
      <c r="R12" s="1043"/>
      <c r="S12" s="1043"/>
      <c r="T12" s="1043"/>
      <c r="U12" s="1043"/>
      <c r="V12" s="1043"/>
      <c r="W12" s="1043"/>
      <c r="X12" s="1043"/>
      <c r="Y12" s="1043"/>
      <c r="Z12" s="1043"/>
      <c r="AA12" s="1043"/>
      <c r="AB12" s="1043"/>
      <c r="AC12" s="1043"/>
      <c r="AD12" s="1043"/>
      <c r="AE12" s="1043"/>
      <c r="AF12" s="1043"/>
      <c r="AG12" s="1043"/>
      <c r="AH12" s="1043"/>
      <c r="AI12" s="1043"/>
      <c r="AJ12" s="1043"/>
      <c r="AK12" s="1043"/>
      <c r="AL12" s="1043"/>
      <c r="AM12" s="1043"/>
      <c r="AN12" s="1043"/>
      <c r="AO12" s="1043"/>
      <c r="AP12" s="1043"/>
      <c r="AQ12" s="1043"/>
      <c r="AR12" s="1043"/>
      <c r="AS12" s="1043"/>
      <c r="AT12" s="1043"/>
      <c r="AU12" s="1043"/>
      <c r="AV12" s="1043"/>
      <c r="AW12" s="1043"/>
      <c r="AX12" s="1043"/>
      <c r="AY12" s="1043"/>
      <c r="AZ12" s="1043"/>
      <c r="BA12" s="1043"/>
      <c r="BB12" s="1043"/>
      <c r="BC12" s="1043"/>
      <c r="BD12" s="1043"/>
      <c r="BE12" s="1043"/>
      <c r="BF12" s="1043"/>
      <c r="BG12" s="1043"/>
      <c r="BH12" s="1043"/>
      <c r="BI12" s="1043"/>
      <c r="BJ12" s="1043"/>
      <c r="BK12" s="1043"/>
      <c r="BL12" s="1043"/>
      <c r="BM12" s="1043"/>
      <c r="BN12" s="1043"/>
      <c r="BO12" s="1043"/>
      <c r="BP12" s="1043"/>
      <c r="BQ12" s="1043"/>
      <c r="BR12" s="1043"/>
      <c r="BS12" s="1043"/>
      <c r="BT12" s="1043"/>
      <c r="BU12" s="1043"/>
      <c r="BV12" s="1043"/>
      <c r="BW12" s="1043"/>
      <c r="BX12" s="1043"/>
      <c r="BY12" s="1043"/>
      <c r="BZ12" s="1043"/>
      <c r="CA12" s="1043"/>
      <c r="CB12" s="1043"/>
      <c r="CC12" s="1043"/>
      <c r="CD12" s="1043"/>
      <c r="CE12" s="1043"/>
      <c r="CF12" s="1043"/>
      <c r="CG12" s="1043"/>
      <c r="CH12" s="1043"/>
      <c r="CI12" s="1043"/>
      <c r="CJ12" s="1043"/>
      <c r="CK12" s="1043"/>
      <c r="CL12" s="1043"/>
      <c r="CM12" s="1043"/>
      <c r="CN12" s="1043"/>
      <c r="CO12" s="1043"/>
      <c r="CP12" s="1043"/>
      <c r="CQ12" s="1043"/>
      <c r="CR12" s="1043"/>
      <c r="CS12" s="1043"/>
      <c r="CT12" s="1043"/>
      <c r="CU12" s="1043"/>
      <c r="CV12" s="1043"/>
      <c r="CW12" s="1043"/>
      <c r="CX12" s="1043"/>
      <c r="CY12" s="1043"/>
      <c r="CZ12" s="1043"/>
      <c r="DA12" s="1043"/>
      <c r="DB12" s="1043"/>
      <c r="DC12" s="1043"/>
      <c r="DD12" s="1084"/>
      <c r="DE12" s="1084"/>
      <c r="DF12" s="753"/>
      <c r="DG12" s="753"/>
      <c r="DH12" s="753"/>
      <c r="DI12" s="753"/>
      <c r="DJ12" s="753"/>
      <c r="DK12" s="753"/>
      <c r="DL12" s="753"/>
      <c r="DM12" s="753"/>
      <c r="DN12" s="753"/>
      <c r="DO12" s="753"/>
      <c r="DP12" s="753"/>
      <c r="DQ12" s="753"/>
      <c r="DR12" s="753"/>
      <c r="DS12" s="753"/>
      <c r="DT12" s="753"/>
      <c r="DU12" s="753"/>
      <c r="DV12" s="753"/>
      <c r="DW12" s="753"/>
      <c r="EM12" s="754" t="s">
        <v>545</v>
      </c>
    </row>
    <row r="13" spans="1:143" s="754" customFormat="1" ht="13">
      <c r="A13" s="1043"/>
      <c r="B13" s="1043"/>
      <c r="C13" s="1043"/>
      <c r="D13" s="1043"/>
      <c r="E13" s="1043"/>
      <c r="F13" s="1043"/>
      <c r="G13" s="1043"/>
      <c r="H13" s="1043"/>
      <c r="I13" s="1043"/>
      <c r="J13" s="1043"/>
      <c r="K13" s="1043"/>
      <c r="L13" s="1043"/>
      <c r="M13" s="1043"/>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1043"/>
      <c r="AJ13" s="1043"/>
      <c r="AK13" s="1043"/>
      <c r="AL13" s="1043"/>
      <c r="AM13" s="1043"/>
      <c r="AN13" s="1043"/>
      <c r="AO13" s="1043"/>
      <c r="AP13" s="1043"/>
      <c r="AQ13" s="1043"/>
      <c r="AR13" s="1043"/>
      <c r="AS13" s="1043"/>
      <c r="AT13" s="1043"/>
      <c r="AU13" s="1043"/>
      <c r="AV13" s="1043"/>
      <c r="AW13" s="1043"/>
      <c r="AX13" s="1043"/>
      <c r="AY13" s="1043"/>
      <c r="AZ13" s="1043"/>
      <c r="BA13" s="1043"/>
      <c r="BB13" s="1043"/>
      <c r="BC13" s="1043"/>
      <c r="BD13" s="1043"/>
      <c r="BE13" s="1043"/>
      <c r="BF13" s="1043"/>
      <c r="BG13" s="1043"/>
      <c r="BH13" s="1043"/>
      <c r="BI13" s="1043"/>
      <c r="BJ13" s="1043"/>
      <c r="BK13" s="1043"/>
      <c r="BL13" s="1043"/>
      <c r="BM13" s="1043"/>
      <c r="BN13" s="1043"/>
      <c r="BO13" s="1043"/>
      <c r="BP13" s="1043"/>
      <c r="BQ13" s="1043"/>
      <c r="BR13" s="1043"/>
      <c r="BS13" s="1043"/>
      <c r="BT13" s="1043"/>
      <c r="BU13" s="1043"/>
      <c r="BV13" s="1043"/>
      <c r="BW13" s="1043"/>
      <c r="BX13" s="1043"/>
      <c r="BY13" s="1043"/>
      <c r="BZ13" s="1043"/>
      <c r="CA13" s="1043"/>
      <c r="CB13" s="1043"/>
      <c r="CC13" s="1043"/>
      <c r="CD13" s="1043"/>
      <c r="CE13" s="1043"/>
      <c r="CF13" s="1043"/>
      <c r="CG13" s="1043"/>
      <c r="CH13" s="1043"/>
      <c r="CI13" s="1043"/>
      <c r="CJ13" s="1043"/>
      <c r="CK13" s="1043"/>
      <c r="CL13" s="1043"/>
      <c r="CM13" s="1043"/>
      <c r="CN13" s="1043"/>
      <c r="CO13" s="1043"/>
      <c r="CP13" s="1043"/>
      <c r="CQ13" s="1043"/>
      <c r="CR13" s="1043"/>
      <c r="CS13" s="1043"/>
      <c r="CT13" s="1043"/>
      <c r="CU13" s="1043"/>
      <c r="CV13" s="1043"/>
      <c r="CW13" s="1043"/>
      <c r="CX13" s="1043"/>
      <c r="CY13" s="1043"/>
      <c r="CZ13" s="1043"/>
      <c r="DA13" s="1043"/>
      <c r="DB13" s="1043"/>
      <c r="DC13" s="1043"/>
      <c r="DD13" s="1084"/>
      <c r="DE13" s="1084"/>
      <c r="DF13" s="753"/>
      <c r="DG13" s="753"/>
      <c r="DH13" s="753"/>
      <c r="DI13" s="753"/>
      <c r="DJ13" s="753"/>
      <c r="DK13" s="753"/>
      <c r="DL13" s="753"/>
      <c r="DM13" s="753"/>
      <c r="DN13" s="753"/>
      <c r="DO13" s="753"/>
      <c r="DP13" s="753"/>
      <c r="DQ13" s="753"/>
      <c r="DR13" s="753"/>
      <c r="DS13" s="753"/>
      <c r="DT13" s="753"/>
      <c r="DU13" s="753"/>
      <c r="DV13" s="753"/>
      <c r="DW13" s="753"/>
    </row>
    <row r="14" spans="1:143" s="754" customFormat="1" ht="13">
      <c r="A14" s="1043"/>
      <c r="B14" s="1043"/>
      <c r="C14" s="1043"/>
      <c r="D14" s="1043"/>
      <c r="E14" s="1043"/>
      <c r="F14" s="1043"/>
      <c r="G14" s="1043"/>
      <c r="H14" s="1043"/>
      <c r="I14" s="1043"/>
      <c r="J14" s="1043"/>
      <c r="K14" s="1043"/>
      <c r="L14" s="1043"/>
      <c r="M14" s="1043"/>
      <c r="N14" s="1043"/>
      <c r="O14" s="1043"/>
      <c r="P14" s="1043"/>
      <c r="Q14" s="1043"/>
      <c r="R14" s="1043"/>
      <c r="S14" s="1043"/>
      <c r="T14" s="1043"/>
      <c r="U14" s="1043"/>
      <c r="V14" s="1043"/>
      <c r="W14" s="1043"/>
      <c r="X14" s="1043"/>
      <c r="Y14" s="1043"/>
      <c r="Z14" s="1043"/>
      <c r="AA14" s="1043"/>
      <c r="AB14" s="1043"/>
      <c r="AC14" s="1043"/>
      <c r="AD14" s="1043"/>
      <c r="AE14" s="1043"/>
      <c r="AF14" s="1043"/>
      <c r="AG14" s="1043"/>
      <c r="AH14" s="1043"/>
      <c r="AI14" s="1043"/>
      <c r="AJ14" s="1043"/>
      <c r="AK14" s="1043"/>
      <c r="AL14" s="1043"/>
      <c r="AM14" s="1043"/>
      <c r="AN14" s="1043"/>
      <c r="AO14" s="1043"/>
      <c r="AP14" s="1043"/>
      <c r="AQ14" s="1043"/>
      <c r="AR14" s="1043"/>
      <c r="AS14" s="1043"/>
      <c r="AT14" s="1043"/>
      <c r="AU14" s="1043"/>
      <c r="AV14" s="1043"/>
      <c r="AW14" s="1043"/>
      <c r="AX14" s="1043"/>
      <c r="AY14" s="1043"/>
      <c r="AZ14" s="1043"/>
      <c r="BA14" s="1043"/>
      <c r="BB14" s="1043"/>
      <c r="BC14" s="1043"/>
      <c r="BD14" s="1043"/>
      <c r="BE14" s="1043"/>
      <c r="BF14" s="1043"/>
      <c r="BG14" s="1043"/>
      <c r="BH14" s="1043"/>
      <c r="BI14" s="1043"/>
      <c r="BJ14" s="1043"/>
      <c r="BK14" s="1043"/>
      <c r="BL14" s="1043"/>
      <c r="BM14" s="1043"/>
      <c r="BN14" s="1043"/>
      <c r="BO14" s="1043"/>
      <c r="BP14" s="1043"/>
      <c r="BQ14" s="1043"/>
      <c r="BR14" s="1043"/>
      <c r="BS14" s="1043"/>
      <c r="BT14" s="1043"/>
      <c r="BU14" s="1043"/>
      <c r="BV14" s="1043"/>
      <c r="BW14" s="1043"/>
      <c r="BX14" s="1043"/>
      <c r="BY14" s="1043"/>
      <c r="BZ14" s="1043"/>
      <c r="CA14" s="1043"/>
      <c r="CB14" s="1043"/>
      <c r="CC14" s="1043"/>
      <c r="CD14" s="1043"/>
      <c r="CE14" s="1043"/>
      <c r="CF14" s="1043"/>
      <c r="CG14" s="1043"/>
      <c r="CH14" s="1043"/>
      <c r="CI14" s="1043"/>
      <c r="CJ14" s="1043"/>
      <c r="CK14" s="1043"/>
      <c r="CL14" s="1043"/>
      <c r="CM14" s="1043"/>
      <c r="CN14" s="1043"/>
      <c r="CO14" s="1043"/>
      <c r="CP14" s="1043"/>
      <c r="CQ14" s="1043"/>
      <c r="CR14" s="1043"/>
      <c r="CS14" s="1043"/>
      <c r="CT14" s="1043"/>
      <c r="CU14" s="1043"/>
      <c r="CV14" s="1043"/>
      <c r="CW14" s="1043"/>
      <c r="CX14" s="1043"/>
      <c r="CY14" s="1043"/>
      <c r="CZ14" s="1043"/>
      <c r="DA14" s="1043"/>
      <c r="DB14" s="1043"/>
      <c r="DC14" s="1043"/>
      <c r="DD14" s="1084"/>
      <c r="DE14" s="1084"/>
      <c r="DF14" s="753"/>
      <c r="DG14" s="753"/>
      <c r="DH14" s="753"/>
      <c r="DI14" s="753"/>
      <c r="DJ14" s="753"/>
      <c r="DK14" s="753"/>
      <c r="DL14" s="753"/>
      <c r="DM14" s="753"/>
      <c r="DN14" s="753"/>
      <c r="DO14" s="753"/>
      <c r="DP14" s="753"/>
      <c r="DQ14" s="753"/>
      <c r="DR14" s="753"/>
      <c r="DS14" s="753"/>
      <c r="DT14" s="753"/>
      <c r="DU14" s="753"/>
      <c r="DV14" s="753"/>
      <c r="DW14" s="753"/>
    </row>
    <row r="15" spans="1:143" s="754" customFormat="1" ht="13">
      <c r="A15" s="369"/>
      <c r="B15" s="1043"/>
      <c r="C15" s="1043"/>
      <c r="D15" s="1043"/>
      <c r="E15" s="1043"/>
      <c r="F15" s="1043"/>
      <c r="G15" s="1043"/>
      <c r="H15" s="1043"/>
      <c r="I15" s="1043"/>
      <c r="J15" s="1043"/>
      <c r="K15" s="1043"/>
      <c r="L15" s="1043"/>
      <c r="M15" s="1043"/>
      <c r="N15" s="1043"/>
      <c r="O15" s="1043"/>
      <c r="P15" s="1043"/>
      <c r="Q15" s="1043"/>
      <c r="R15" s="1043"/>
      <c r="S15" s="1043"/>
      <c r="T15" s="1043"/>
      <c r="U15" s="1043"/>
      <c r="V15" s="1043"/>
      <c r="W15" s="1043"/>
      <c r="X15" s="1043"/>
      <c r="Y15" s="1043"/>
      <c r="Z15" s="1043"/>
      <c r="AA15" s="1043"/>
      <c r="AB15" s="1043"/>
      <c r="AC15" s="1043"/>
      <c r="AD15" s="1043"/>
      <c r="AE15" s="1043"/>
      <c r="AF15" s="1043"/>
      <c r="AG15" s="1043"/>
      <c r="AH15" s="1043"/>
      <c r="AI15" s="1043"/>
      <c r="AJ15" s="1043"/>
      <c r="AK15" s="1043"/>
      <c r="AL15" s="1043"/>
      <c r="AM15" s="1043"/>
      <c r="AN15" s="1043"/>
      <c r="AO15" s="1043"/>
      <c r="AP15" s="1043"/>
      <c r="AQ15" s="1043"/>
      <c r="AR15" s="1043"/>
      <c r="AS15" s="1043"/>
      <c r="AT15" s="1043"/>
      <c r="AU15" s="1043"/>
      <c r="AV15" s="1043"/>
      <c r="AW15" s="1043"/>
      <c r="AX15" s="1043"/>
      <c r="AY15" s="1043"/>
      <c r="AZ15" s="1043"/>
      <c r="BA15" s="1043"/>
      <c r="BB15" s="1043"/>
      <c r="BC15" s="1043"/>
      <c r="BD15" s="1043"/>
      <c r="BE15" s="1043"/>
      <c r="BF15" s="1043"/>
      <c r="BG15" s="1043"/>
      <c r="BH15" s="1043"/>
      <c r="BI15" s="1043"/>
      <c r="BJ15" s="1043"/>
      <c r="BK15" s="1043"/>
      <c r="BL15" s="1043"/>
      <c r="BM15" s="1043"/>
      <c r="BN15" s="1043"/>
      <c r="BO15" s="1043"/>
      <c r="BP15" s="1043"/>
      <c r="BQ15" s="1043"/>
      <c r="BR15" s="1043"/>
      <c r="BS15" s="1043"/>
      <c r="BT15" s="1043"/>
      <c r="BU15" s="1043"/>
      <c r="BV15" s="1043"/>
      <c r="BW15" s="1043"/>
      <c r="BX15" s="1043"/>
      <c r="BY15" s="1043"/>
      <c r="BZ15" s="1043"/>
      <c r="CA15" s="1043"/>
      <c r="CB15" s="1043"/>
      <c r="CC15" s="1043"/>
      <c r="CD15" s="1043"/>
      <c r="CE15" s="1043"/>
      <c r="CF15" s="1043"/>
      <c r="CG15" s="1043"/>
      <c r="CH15" s="1043"/>
      <c r="CI15" s="1043"/>
      <c r="CJ15" s="1043"/>
      <c r="CK15" s="1043"/>
      <c r="CL15" s="1043"/>
      <c r="CM15" s="1043"/>
      <c r="CN15" s="1043"/>
      <c r="CO15" s="1043"/>
      <c r="CP15" s="1043"/>
      <c r="CQ15" s="1043"/>
      <c r="CR15" s="1043"/>
      <c r="CS15" s="1043"/>
      <c r="CT15" s="1043"/>
      <c r="CU15" s="1043"/>
      <c r="CV15" s="1043"/>
      <c r="CW15" s="1043"/>
      <c r="CX15" s="1043"/>
      <c r="CY15" s="1043"/>
      <c r="CZ15" s="1043"/>
      <c r="DA15" s="1043"/>
      <c r="DB15" s="1043"/>
      <c r="DC15" s="1043"/>
      <c r="DD15" s="1084"/>
      <c r="DE15" s="1084"/>
      <c r="DF15" s="753"/>
      <c r="DG15" s="753"/>
      <c r="DH15" s="753"/>
      <c r="DI15" s="753"/>
      <c r="DJ15" s="753"/>
      <c r="DK15" s="753"/>
      <c r="DL15" s="753"/>
      <c r="DM15" s="753"/>
      <c r="DN15" s="753"/>
      <c r="DO15" s="753"/>
      <c r="DP15" s="753"/>
      <c r="DQ15" s="753"/>
      <c r="DR15" s="753"/>
      <c r="DS15" s="753"/>
      <c r="DT15" s="753"/>
      <c r="DU15" s="753"/>
      <c r="DV15" s="753"/>
      <c r="DW15" s="753"/>
    </row>
    <row r="16" spans="1:143" s="754" customFormat="1" ht="13">
      <c r="A16" s="369"/>
      <c r="B16" s="1043"/>
      <c r="C16" s="1043"/>
      <c r="D16" s="1043"/>
      <c r="E16" s="1043"/>
      <c r="F16" s="1043"/>
      <c r="G16" s="1043"/>
      <c r="H16" s="1043"/>
      <c r="I16" s="1043"/>
      <c r="J16" s="1043"/>
      <c r="K16" s="1043"/>
      <c r="L16" s="1043"/>
      <c r="M16" s="1043"/>
      <c r="N16" s="1043"/>
      <c r="O16" s="1043"/>
      <c r="P16" s="1043"/>
      <c r="Q16" s="1043"/>
      <c r="R16" s="1043"/>
      <c r="S16" s="1043"/>
      <c r="T16" s="1043"/>
      <c r="U16" s="1043"/>
      <c r="V16" s="1043"/>
      <c r="W16" s="1043"/>
      <c r="X16" s="1043"/>
      <c r="Y16" s="1043"/>
      <c r="Z16" s="1043"/>
      <c r="AA16" s="1043"/>
      <c r="AB16" s="1043"/>
      <c r="AC16" s="1043"/>
      <c r="AD16" s="1043"/>
      <c r="AE16" s="1043"/>
      <c r="AF16" s="1043"/>
      <c r="AG16" s="1043"/>
      <c r="AH16" s="1043"/>
      <c r="AI16" s="1043"/>
      <c r="AJ16" s="1043"/>
      <c r="AK16" s="1043"/>
      <c r="AL16" s="1043"/>
      <c r="AM16" s="1043"/>
      <c r="AN16" s="1043"/>
      <c r="AO16" s="1043"/>
      <c r="AP16" s="1043"/>
      <c r="AQ16" s="1043"/>
      <c r="AR16" s="1043"/>
      <c r="AS16" s="1043"/>
      <c r="AT16" s="1043"/>
      <c r="AU16" s="1043"/>
      <c r="AV16" s="1043"/>
      <c r="AW16" s="1043"/>
      <c r="AX16" s="1043"/>
      <c r="AY16" s="1043"/>
      <c r="AZ16" s="1043"/>
      <c r="BA16" s="1043"/>
      <c r="BB16" s="1043"/>
      <c r="BC16" s="1043"/>
      <c r="BD16" s="1043"/>
      <c r="BE16" s="1043"/>
      <c r="BF16" s="1043"/>
      <c r="BG16" s="1043"/>
      <c r="BH16" s="1043"/>
      <c r="BI16" s="1043"/>
      <c r="BJ16" s="1043"/>
      <c r="BK16" s="1043"/>
      <c r="BL16" s="1043"/>
      <c r="BM16" s="1043"/>
      <c r="BN16" s="1043"/>
      <c r="BO16" s="1043"/>
      <c r="BP16" s="1043"/>
      <c r="BQ16" s="1043"/>
      <c r="BR16" s="1043"/>
      <c r="BS16" s="1043"/>
      <c r="BT16" s="1043"/>
      <c r="BU16" s="1043"/>
      <c r="BV16" s="1043"/>
      <c r="BW16" s="1043"/>
      <c r="BX16" s="1043"/>
      <c r="BY16" s="1043"/>
      <c r="BZ16" s="1043"/>
      <c r="CA16" s="1043"/>
      <c r="CB16" s="1043"/>
      <c r="CC16" s="1043"/>
      <c r="CD16" s="1043"/>
      <c r="CE16" s="1043"/>
      <c r="CF16" s="1043"/>
      <c r="CG16" s="1043"/>
      <c r="CH16" s="1043"/>
      <c r="CI16" s="1043"/>
      <c r="CJ16" s="1043"/>
      <c r="CK16" s="1043"/>
      <c r="CL16" s="1043"/>
      <c r="CM16" s="1043"/>
      <c r="CN16" s="1043"/>
      <c r="CO16" s="1043"/>
      <c r="CP16" s="1043"/>
      <c r="CQ16" s="1043"/>
      <c r="CR16" s="1043"/>
      <c r="CS16" s="1043"/>
      <c r="CT16" s="1043"/>
      <c r="CU16" s="1043"/>
      <c r="CV16" s="1043"/>
      <c r="CW16" s="1043"/>
      <c r="CX16" s="1043"/>
      <c r="CY16" s="1043"/>
      <c r="CZ16" s="1043"/>
      <c r="DA16" s="1043"/>
      <c r="DB16" s="1043"/>
      <c r="DC16" s="1043"/>
      <c r="DD16" s="1084"/>
      <c r="DE16" s="1084"/>
      <c r="DF16" s="753"/>
      <c r="DG16" s="753"/>
      <c r="DH16" s="753"/>
      <c r="DI16" s="753"/>
      <c r="DJ16" s="753"/>
      <c r="DK16" s="753"/>
      <c r="DL16" s="753"/>
      <c r="DM16" s="753"/>
      <c r="DN16" s="753"/>
      <c r="DO16" s="753"/>
      <c r="DP16" s="753"/>
      <c r="DQ16" s="753"/>
      <c r="DR16" s="753"/>
      <c r="DS16" s="753"/>
      <c r="DT16" s="753"/>
      <c r="DU16" s="753"/>
      <c r="DV16" s="753"/>
      <c r="DW16" s="753"/>
    </row>
    <row r="17" spans="1:351" s="754" customFormat="1" ht="13">
      <c r="A17" s="369"/>
      <c r="B17" s="1043"/>
      <c r="C17" s="1043"/>
      <c r="D17" s="1043"/>
      <c r="E17" s="1043"/>
      <c r="F17" s="1043"/>
      <c r="G17" s="1043"/>
      <c r="H17" s="1043"/>
      <c r="I17" s="1043"/>
      <c r="J17" s="1043"/>
      <c r="K17" s="1043"/>
      <c r="L17" s="1043"/>
      <c r="M17" s="1043"/>
      <c r="N17" s="1043"/>
      <c r="O17" s="1043"/>
      <c r="P17" s="1043"/>
      <c r="Q17" s="1043"/>
      <c r="R17" s="1043"/>
      <c r="S17" s="1043"/>
      <c r="T17" s="1043"/>
      <c r="U17" s="1043"/>
      <c r="V17" s="1043"/>
      <c r="W17" s="1043"/>
      <c r="X17" s="1043"/>
      <c r="Y17" s="1043"/>
      <c r="Z17" s="1043"/>
      <c r="AA17" s="1043"/>
      <c r="AB17" s="1043"/>
      <c r="AC17" s="1043"/>
      <c r="AD17" s="1043"/>
      <c r="AE17" s="1043"/>
      <c r="AF17" s="1043"/>
      <c r="AG17" s="1043"/>
      <c r="AH17" s="1043"/>
      <c r="AI17" s="1043"/>
      <c r="AJ17" s="1043"/>
      <c r="AK17" s="1043"/>
      <c r="AL17" s="1043"/>
      <c r="AM17" s="1043"/>
      <c r="AN17" s="1043"/>
      <c r="AO17" s="1043"/>
      <c r="AP17" s="1043"/>
      <c r="AQ17" s="1043"/>
      <c r="AR17" s="1043"/>
      <c r="AS17" s="1043"/>
      <c r="AT17" s="1043"/>
      <c r="AU17" s="1043"/>
      <c r="AV17" s="1043"/>
      <c r="AW17" s="1043"/>
      <c r="AX17" s="1043"/>
      <c r="AY17" s="1043"/>
      <c r="AZ17" s="1043"/>
      <c r="BA17" s="1043"/>
      <c r="BB17" s="1043"/>
      <c r="BC17" s="1043"/>
      <c r="BD17" s="1043"/>
      <c r="BE17" s="1043"/>
      <c r="BF17" s="1043"/>
      <c r="BG17" s="1043"/>
      <c r="BH17" s="1043"/>
      <c r="BI17" s="1043"/>
      <c r="BJ17" s="1043"/>
      <c r="BK17" s="1043"/>
      <c r="BL17" s="1043"/>
      <c r="BM17" s="1043"/>
      <c r="BN17" s="1043"/>
      <c r="BO17" s="1043"/>
      <c r="BP17" s="1043"/>
      <c r="BQ17" s="1043"/>
      <c r="BR17" s="1043"/>
      <c r="BS17" s="1043"/>
      <c r="BT17" s="1043"/>
      <c r="BU17" s="1043"/>
      <c r="BV17" s="1043"/>
      <c r="BW17" s="1043"/>
      <c r="BX17" s="1043"/>
      <c r="BY17" s="1043"/>
      <c r="BZ17" s="1043"/>
      <c r="CA17" s="1043"/>
      <c r="CB17" s="1043"/>
      <c r="CC17" s="1043"/>
      <c r="CD17" s="1043"/>
      <c r="CE17" s="1043"/>
      <c r="CF17" s="1043"/>
      <c r="CG17" s="1043"/>
      <c r="CH17" s="1043"/>
      <c r="CI17" s="1043"/>
      <c r="CJ17" s="1043"/>
      <c r="CK17" s="1043"/>
      <c r="CL17" s="1043"/>
      <c r="CM17" s="1043"/>
      <c r="CN17" s="1043"/>
      <c r="CO17" s="1043"/>
      <c r="CP17" s="1043"/>
      <c r="CQ17" s="1043"/>
      <c r="CR17" s="1043"/>
      <c r="CS17" s="1043"/>
      <c r="CT17" s="1043"/>
      <c r="CU17" s="1043"/>
      <c r="CV17" s="1043"/>
      <c r="CW17" s="1043"/>
      <c r="CX17" s="1043"/>
      <c r="CY17" s="1043"/>
      <c r="CZ17" s="1043"/>
      <c r="DA17" s="1043"/>
      <c r="DB17" s="1043"/>
      <c r="DC17" s="1043"/>
      <c r="DD17" s="1084"/>
      <c r="DE17" s="1084"/>
      <c r="DF17" s="753"/>
      <c r="DG17" s="753"/>
      <c r="DH17" s="753"/>
      <c r="DI17" s="753"/>
      <c r="DJ17" s="753"/>
      <c r="DK17" s="753"/>
      <c r="DL17" s="753"/>
      <c r="DM17" s="753"/>
      <c r="DN17" s="753"/>
      <c r="DO17" s="753"/>
      <c r="DP17" s="753"/>
      <c r="DQ17" s="753"/>
      <c r="DR17" s="753"/>
      <c r="DS17" s="753"/>
      <c r="DT17" s="753"/>
      <c r="DU17" s="753"/>
      <c r="DV17" s="753"/>
      <c r="DW17" s="753"/>
    </row>
    <row r="18" spans="1:351" s="754" customFormat="1" ht="13">
      <c r="A18" s="369"/>
      <c r="B18" s="1043"/>
      <c r="C18" s="1043"/>
      <c r="D18" s="1043"/>
      <c r="E18" s="1043"/>
      <c r="F18" s="1043"/>
      <c r="G18" s="1043"/>
      <c r="H18" s="1043"/>
      <c r="I18" s="1043"/>
      <c r="J18" s="1043"/>
      <c r="K18" s="1043"/>
      <c r="L18" s="1043"/>
      <c r="M18" s="1043"/>
      <c r="N18" s="1043"/>
      <c r="O18" s="1043"/>
      <c r="P18" s="1043"/>
      <c r="Q18" s="1043"/>
      <c r="R18" s="1043"/>
      <c r="S18" s="1043"/>
      <c r="T18" s="1043"/>
      <c r="U18" s="1043"/>
      <c r="V18" s="1043"/>
      <c r="W18" s="1043"/>
      <c r="X18" s="1043"/>
      <c r="Y18" s="1043"/>
      <c r="Z18" s="1043"/>
      <c r="AA18" s="1043"/>
      <c r="AB18" s="1043"/>
      <c r="AC18" s="1043"/>
      <c r="AD18" s="1043"/>
      <c r="AE18" s="1043"/>
      <c r="AF18" s="1043"/>
      <c r="AG18" s="1043"/>
      <c r="AH18" s="1043"/>
      <c r="AI18" s="1043"/>
      <c r="AJ18" s="1043"/>
      <c r="AK18" s="1043"/>
      <c r="AL18" s="1043"/>
      <c r="AM18" s="1043"/>
      <c r="AN18" s="1043"/>
      <c r="AO18" s="1043"/>
      <c r="AP18" s="1043"/>
      <c r="AQ18" s="1043"/>
      <c r="AR18" s="1043"/>
      <c r="AS18" s="1043"/>
      <c r="AT18" s="1043"/>
      <c r="AU18" s="1043"/>
      <c r="AV18" s="1043"/>
      <c r="AW18" s="1043"/>
      <c r="AX18" s="1043"/>
      <c r="AY18" s="1043"/>
      <c r="AZ18" s="1043"/>
      <c r="BA18" s="1043"/>
      <c r="BB18" s="1043"/>
      <c r="BC18" s="1043"/>
      <c r="BD18" s="1043"/>
      <c r="BE18" s="1043"/>
      <c r="BF18" s="1043"/>
      <c r="BG18" s="1043"/>
      <c r="BH18" s="1043"/>
      <c r="BI18" s="1043"/>
      <c r="BJ18" s="1043"/>
      <c r="BK18" s="1043"/>
      <c r="BL18" s="1043"/>
      <c r="BM18" s="1043"/>
      <c r="BN18" s="1043"/>
      <c r="BO18" s="1043"/>
      <c r="BP18" s="1043"/>
      <c r="BQ18" s="1043"/>
      <c r="BR18" s="1043"/>
      <c r="BS18" s="1043"/>
      <c r="BT18" s="1043"/>
      <c r="BU18" s="1043"/>
      <c r="BV18" s="1043"/>
      <c r="BW18" s="1043"/>
      <c r="BX18" s="1043"/>
      <c r="BY18" s="1043"/>
      <c r="BZ18" s="1043"/>
      <c r="CA18" s="1043"/>
      <c r="CB18" s="1043"/>
      <c r="CC18" s="1043"/>
      <c r="CD18" s="1043"/>
      <c r="CE18" s="1043"/>
      <c r="CF18" s="1043"/>
      <c r="CG18" s="1043"/>
      <c r="CH18" s="1043"/>
      <c r="CI18" s="1043"/>
      <c r="CJ18" s="1043"/>
      <c r="CK18" s="1043"/>
      <c r="CL18" s="1043"/>
      <c r="CM18" s="1043"/>
      <c r="CN18" s="1043"/>
      <c r="CO18" s="1043"/>
      <c r="CP18" s="1043"/>
      <c r="CQ18" s="1043"/>
      <c r="CR18" s="1043"/>
      <c r="CS18" s="1043"/>
      <c r="CT18" s="1043"/>
      <c r="CU18" s="1043"/>
      <c r="CV18" s="1043"/>
      <c r="CW18" s="1043"/>
      <c r="CX18" s="1043"/>
      <c r="CY18" s="1043"/>
      <c r="CZ18" s="1043"/>
      <c r="DA18" s="1043"/>
      <c r="DB18" s="1043"/>
      <c r="DC18" s="1043"/>
      <c r="DD18" s="1084"/>
      <c r="DE18" s="1084"/>
      <c r="DF18" s="753"/>
      <c r="DG18" s="753"/>
      <c r="DH18" s="753"/>
      <c r="DI18" s="753"/>
      <c r="DJ18" s="753"/>
      <c r="DK18" s="753"/>
      <c r="DL18" s="753"/>
      <c r="DM18" s="753"/>
      <c r="DN18" s="753"/>
      <c r="DO18" s="753"/>
      <c r="DP18" s="753"/>
      <c r="DQ18" s="753"/>
      <c r="DR18" s="753"/>
      <c r="DS18" s="753"/>
      <c r="DT18" s="753"/>
      <c r="DU18" s="753"/>
      <c r="DV18" s="753"/>
      <c r="DW18" s="753"/>
    </row>
    <row r="19" spans="1:351" ht="13">
      <c r="DD19" s="767"/>
      <c r="DE19" s="767"/>
    </row>
    <row r="20" spans="1:351" ht="13">
      <c r="DD20" s="767"/>
      <c r="DE20" s="767"/>
    </row>
    <row r="21" spans="1:351" ht="16.5">
      <c r="B21" s="1045"/>
      <c r="C21" s="763"/>
      <c r="D21" s="763"/>
      <c r="E21" s="763"/>
      <c r="F21" s="763"/>
      <c r="G21" s="763"/>
      <c r="H21" s="763"/>
      <c r="I21" s="763"/>
      <c r="J21" s="763"/>
      <c r="K21" s="763"/>
      <c r="L21" s="763"/>
      <c r="M21" s="763"/>
      <c r="N21" s="1069"/>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69"/>
      <c r="AU21" s="763"/>
      <c r="AV21" s="763"/>
      <c r="AW21" s="763"/>
      <c r="AX21" s="763"/>
      <c r="AY21" s="763"/>
      <c r="AZ21" s="763"/>
      <c r="BA21" s="763"/>
      <c r="BB21" s="763"/>
      <c r="BC21" s="763"/>
      <c r="BD21" s="763"/>
      <c r="BE21" s="763"/>
      <c r="BF21" s="1069"/>
      <c r="BG21" s="763"/>
      <c r="BH21" s="763"/>
      <c r="BI21" s="763"/>
      <c r="BJ21" s="763"/>
      <c r="BK21" s="763"/>
      <c r="BL21" s="763"/>
      <c r="BM21" s="763"/>
      <c r="BN21" s="763"/>
      <c r="BO21" s="763"/>
      <c r="BP21" s="763"/>
      <c r="BQ21" s="763"/>
      <c r="BR21" s="1069"/>
      <c r="BS21" s="763"/>
      <c r="BT21" s="763"/>
      <c r="BU21" s="763"/>
      <c r="BV21" s="763"/>
      <c r="BW21" s="763"/>
      <c r="BX21" s="763"/>
      <c r="BY21" s="763"/>
      <c r="BZ21" s="763"/>
      <c r="CA21" s="763"/>
      <c r="CB21" s="763"/>
      <c r="CC21" s="763"/>
      <c r="CD21" s="1069"/>
      <c r="CE21" s="763"/>
      <c r="CF21" s="763"/>
      <c r="CG21" s="763"/>
      <c r="CH21" s="763"/>
      <c r="CI21" s="763"/>
      <c r="CJ21" s="763"/>
      <c r="CK21" s="763"/>
      <c r="CL21" s="763"/>
      <c r="CM21" s="763"/>
      <c r="CN21" s="763"/>
      <c r="CO21" s="763"/>
      <c r="CP21" s="1069"/>
      <c r="CQ21" s="763"/>
      <c r="CR21" s="763"/>
      <c r="CS21" s="763"/>
      <c r="CT21" s="763"/>
      <c r="CU21" s="763"/>
      <c r="CV21" s="763"/>
      <c r="CW21" s="763"/>
      <c r="CX21" s="763"/>
      <c r="CY21" s="763"/>
      <c r="CZ21" s="763"/>
      <c r="DA21" s="763"/>
      <c r="DB21" s="1069"/>
      <c r="DC21" s="763"/>
      <c r="DD21" s="858"/>
      <c r="DE21" s="767"/>
      <c r="MM21" s="1087"/>
    </row>
    <row r="22" spans="1:351" ht="16.5">
      <c r="B22" s="756"/>
      <c r="MM22" s="1087"/>
    </row>
    <row r="23" spans="1:351" ht="13">
      <c r="B23" s="756"/>
    </row>
    <row r="24" spans="1:351" ht="13">
      <c r="B24" s="756"/>
    </row>
    <row r="25" spans="1:351" ht="13">
      <c r="B25" s="756"/>
    </row>
    <row r="26" spans="1:351" ht="13">
      <c r="B26" s="756"/>
    </row>
    <row r="27" spans="1:351" ht="13">
      <c r="B27" s="756"/>
    </row>
    <row r="28" spans="1:351" ht="13">
      <c r="B28" s="756"/>
    </row>
    <row r="29" spans="1:351" ht="13">
      <c r="B29" s="756"/>
    </row>
    <row r="30" spans="1:351" ht="13">
      <c r="B30" s="756"/>
    </row>
    <row r="31" spans="1:351" ht="13">
      <c r="B31" s="756"/>
    </row>
    <row r="32" spans="1:351" ht="13">
      <c r="B32" s="756"/>
    </row>
    <row r="33" spans="2:109" ht="13">
      <c r="B33" s="756"/>
    </row>
    <row r="34" spans="2:109" ht="13">
      <c r="B34" s="756"/>
    </row>
    <row r="35" spans="2:109" ht="13">
      <c r="B35" s="756"/>
    </row>
    <row r="36" spans="2:109" ht="13">
      <c r="B36" s="756"/>
    </row>
    <row r="37" spans="2:109" ht="13">
      <c r="B37" s="756"/>
    </row>
    <row r="38" spans="2:109" ht="13">
      <c r="B38" s="756"/>
    </row>
    <row r="39" spans="2:109" ht="13">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ht="13">
      <c r="B40" s="1046"/>
      <c r="DD40" s="1046"/>
      <c r="DE40" s="767"/>
    </row>
    <row r="41" spans="2:109" ht="16.5">
      <c r="B41" s="758" t="s">
        <v>546</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ht="13">
      <c r="B42" s="756"/>
      <c r="G42" s="1050"/>
      <c r="I42" s="1041"/>
      <c r="J42" s="1041"/>
      <c r="K42" s="1041"/>
      <c r="AM42" s="1050"/>
      <c r="AN42" s="1050" t="s">
        <v>547</v>
      </c>
      <c r="AP42" s="1041"/>
      <c r="AQ42" s="1041"/>
      <c r="AR42" s="1041"/>
      <c r="AY42" s="1050"/>
      <c r="BA42" s="1041"/>
      <c r="BB42" s="1041"/>
      <c r="BC42" s="1041"/>
      <c r="BK42" s="1050"/>
      <c r="BM42" s="1041"/>
      <c r="BN42" s="1041"/>
      <c r="BO42" s="1041"/>
      <c r="BW42" s="1050"/>
      <c r="BY42" s="1041"/>
      <c r="BZ42" s="1041"/>
      <c r="CA42" s="1041"/>
      <c r="CI42" s="1050"/>
      <c r="CK42" s="1041"/>
      <c r="CL42" s="1041"/>
      <c r="CM42" s="1041"/>
      <c r="CU42" s="1050"/>
      <c r="CW42" s="1041"/>
      <c r="CX42" s="1041"/>
      <c r="CY42" s="1041"/>
    </row>
    <row r="43" spans="2:109" ht="13.5" customHeight="1">
      <c r="B43" s="756"/>
      <c r="AN43" s="1071" t="s">
        <v>548</v>
      </c>
      <c r="AO43" s="1077"/>
      <c r="AP43" s="1077"/>
      <c r="AQ43" s="1077"/>
      <c r="AR43" s="1077"/>
      <c r="AS43" s="1077"/>
      <c r="AT43" s="1077"/>
      <c r="AU43" s="1077"/>
      <c r="AV43" s="1077"/>
      <c r="AW43" s="1077"/>
      <c r="AX43" s="1077"/>
      <c r="AY43" s="1077"/>
      <c r="AZ43" s="1077"/>
      <c r="BA43" s="1077"/>
      <c r="BB43" s="1077"/>
      <c r="BC43" s="1077"/>
      <c r="BD43" s="1077"/>
      <c r="BE43" s="1077"/>
      <c r="BF43" s="1077"/>
      <c r="BG43" s="1077"/>
      <c r="BH43" s="1077"/>
      <c r="BI43" s="1077"/>
      <c r="BJ43" s="1077"/>
      <c r="BK43" s="1077"/>
      <c r="BL43" s="1077"/>
      <c r="BM43" s="1077"/>
      <c r="BN43" s="1077"/>
      <c r="BO43" s="1077"/>
      <c r="BP43" s="1077"/>
      <c r="BQ43" s="1077"/>
      <c r="BR43" s="1077"/>
      <c r="BS43" s="1077"/>
      <c r="BT43" s="1077"/>
      <c r="BU43" s="1077"/>
      <c r="BV43" s="1077"/>
      <c r="BW43" s="1077"/>
      <c r="BX43" s="1077"/>
      <c r="BY43" s="1077"/>
      <c r="BZ43" s="1077"/>
      <c r="CA43" s="1077"/>
      <c r="CB43" s="1077"/>
      <c r="CC43" s="1077"/>
      <c r="CD43" s="1077"/>
      <c r="CE43" s="1077"/>
      <c r="CF43" s="1077"/>
      <c r="CG43" s="1077"/>
      <c r="CH43" s="1077"/>
      <c r="CI43" s="1077"/>
      <c r="CJ43" s="1077"/>
      <c r="CK43" s="1077"/>
      <c r="CL43" s="1077"/>
      <c r="CM43" s="1077"/>
      <c r="CN43" s="1077"/>
      <c r="CO43" s="1077"/>
      <c r="CP43" s="1077"/>
      <c r="CQ43" s="1077"/>
      <c r="CR43" s="1077"/>
      <c r="CS43" s="1077"/>
      <c r="CT43" s="1077"/>
      <c r="CU43" s="1077"/>
      <c r="CV43" s="1077"/>
      <c r="CW43" s="1077"/>
      <c r="CX43" s="1077"/>
      <c r="CY43" s="1077"/>
      <c r="CZ43" s="1077"/>
      <c r="DA43" s="1077"/>
      <c r="DB43" s="1077"/>
      <c r="DC43" s="1081"/>
    </row>
    <row r="44" spans="2:109" ht="13">
      <c r="B44" s="756"/>
      <c r="AN44" s="1072"/>
      <c r="AO44" s="1078"/>
      <c r="AP44" s="1078"/>
      <c r="AQ44" s="1078"/>
      <c r="AR44" s="1078"/>
      <c r="AS44" s="1078"/>
      <c r="AT44" s="1078"/>
      <c r="AU44" s="1078"/>
      <c r="AV44" s="1078"/>
      <c r="AW44" s="1078"/>
      <c r="AX44" s="1078"/>
      <c r="AY44" s="1078"/>
      <c r="AZ44" s="1078"/>
      <c r="BA44" s="1078"/>
      <c r="BB44" s="1078"/>
      <c r="BC44" s="1078"/>
      <c r="BD44" s="1078"/>
      <c r="BE44" s="1078"/>
      <c r="BF44" s="1078"/>
      <c r="BG44" s="1078"/>
      <c r="BH44" s="1078"/>
      <c r="BI44" s="1078"/>
      <c r="BJ44" s="1078"/>
      <c r="BK44" s="1078"/>
      <c r="BL44" s="1078"/>
      <c r="BM44" s="1078"/>
      <c r="BN44" s="1078"/>
      <c r="BO44" s="1078"/>
      <c r="BP44" s="1078"/>
      <c r="BQ44" s="1078"/>
      <c r="BR44" s="1078"/>
      <c r="BS44" s="1078"/>
      <c r="BT44" s="1078"/>
      <c r="BU44" s="1078"/>
      <c r="BV44" s="1078"/>
      <c r="BW44" s="1078"/>
      <c r="BX44" s="1078"/>
      <c r="BY44" s="1078"/>
      <c r="BZ44" s="1078"/>
      <c r="CA44" s="1078"/>
      <c r="CB44" s="1078"/>
      <c r="CC44" s="1078"/>
      <c r="CD44" s="1078"/>
      <c r="CE44" s="1078"/>
      <c r="CF44" s="1078"/>
      <c r="CG44" s="1078"/>
      <c r="CH44" s="1078"/>
      <c r="CI44" s="1078"/>
      <c r="CJ44" s="1078"/>
      <c r="CK44" s="1078"/>
      <c r="CL44" s="1078"/>
      <c r="CM44" s="1078"/>
      <c r="CN44" s="1078"/>
      <c r="CO44" s="1078"/>
      <c r="CP44" s="1078"/>
      <c r="CQ44" s="1078"/>
      <c r="CR44" s="1078"/>
      <c r="CS44" s="1078"/>
      <c r="CT44" s="1078"/>
      <c r="CU44" s="1078"/>
      <c r="CV44" s="1078"/>
      <c r="CW44" s="1078"/>
      <c r="CX44" s="1078"/>
      <c r="CY44" s="1078"/>
      <c r="CZ44" s="1078"/>
      <c r="DA44" s="1078"/>
      <c r="DB44" s="1078"/>
      <c r="DC44" s="1082"/>
    </row>
    <row r="45" spans="2:109" ht="13">
      <c r="B45" s="756"/>
      <c r="AN45" s="1072"/>
      <c r="AO45" s="1078"/>
      <c r="AP45" s="1078"/>
      <c r="AQ45" s="1078"/>
      <c r="AR45" s="1078"/>
      <c r="AS45" s="1078"/>
      <c r="AT45" s="1078"/>
      <c r="AU45" s="1078"/>
      <c r="AV45" s="1078"/>
      <c r="AW45" s="1078"/>
      <c r="AX45" s="1078"/>
      <c r="AY45" s="1078"/>
      <c r="AZ45" s="1078"/>
      <c r="BA45" s="1078"/>
      <c r="BB45" s="1078"/>
      <c r="BC45" s="1078"/>
      <c r="BD45" s="1078"/>
      <c r="BE45" s="1078"/>
      <c r="BF45" s="1078"/>
      <c r="BG45" s="1078"/>
      <c r="BH45" s="1078"/>
      <c r="BI45" s="1078"/>
      <c r="BJ45" s="1078"/>
      <c r="BK45" s="1078"/>
      <c r="BL45" s="1078"/>
      <c r="BM45" s="1078"/>
      <c r="BN45" s="1078"/>
      <c r="BO45" s="1078"/>
      <c r="BP45" s="1078"/>
      <c r="BQ45" s="1078"/>
      <c r="BR45" s="1078"/>
      <c r="BS45" s="1078"/>
      <c r="BT45" s="1078"/>
      <c r="BU45" s="1078"/>
      <c r="BV45" s="1078"/>
      <c r="BW45" s="1078"/>
      <c r="BX45" s="1078"/>
      <c r="BY45" s="1078"/>
      <c r="BZ45" s="1078"/>
      <c r="CA45" s="1078"/>
      <c r="CB45" s="1078"/>
      <c r="CC45" s="1078"/>
      <c r="CD45" s="1078"/>
      <c r="CE45" s="1078"/>
      <c r="CF45" s="1078"/>
      <c r="CG45" s="1078"/>
      <c r="CH45" s="1078"/>
      <c r="CI45" s="1078"/>
      <c r="CJ45" s="1078"/>
      <c r="CK45" s="1078"/>
      <c r="CL45" s="1078"/>
      <c r="CM45" s="1078"/>
      <c r="CN45" s="1078"/>
      <c r="CO45" s="1078"/>
      <c r="CP45" s="1078"/>
      <c r="CQ45" s="1078"/>
      <c r="CR45" s="1078"/>
      <c r="CS45" s="1078"/>
      <c r="CT45" s="1078"/>
      <c r="CU45" s="1078"/>
      <c r="CV45" s="1078"/>
      <c r="CW45" s="1078"/>
      <c r="CX45" s="1078"/>
      <c r="CY45" s="1078"/>
      <c r="CZ45" s="1078"/>
      <c r="DA45" s="1078"/>
      <c r="DB45" s="1078"/>
      <c r="DC45" s="1082"/>
    </row>
    <row r="46" spans="2:109" ht="13">
      <c r="B46" s="756"/>
      <c r="AN46" s="1072"/>
      <c r="AO46" s="1078"/>
      <c r="AP46" s="1078"/>
      <c r="AQ46" s="1078"/>
      <c r="AR46" s="1078"/>
      <c r="AS46" s="1078"/>
      <c r="AT46" s="1078"/>
      <c r="AU46" s="1078"/>
      <c r="AV46" s="1078"/>
      <c r="AW46" s="1078"/>
      <c r="AX46" s="1078"/>
      <c r="AY46" s="1078"/>
      <c r="AZ46" s="1078"/>
      <c r="BA46" s="1078"/>
      <c r="BB46" s="1078"/>
      <c r="BC46" s="1078"/>
      <c r="BD46" s="1078"/>
      <c r="BE46" s="1078"/>
      <c r="BF46" s="1078"/>
      <c r="BG46" s="1078"/>
      <c r="BH46" s="1078"/>
      <c r="BI46" s="1078"/>
      <c r="BJ46" s="1078"/>
      <c r="BK46" s="1078"/>
      <c r="BL46" s="1078"/>
      <c r="BM46" s="1078"/>
      <c r="BN46" s="1078"/>
      <c r="BO46" s="1078"/>
      <c r="BP46" s="1078"/>
      <c r="BQ46" s="1078"/>
      <c r="BR46" s="1078"/>
      <c r="BS46" s="1078"/>
      <c r="BT46" s="1078"/>
      <c r="BU46" s="1078"/>
      <c r="BV46" s="1078"/>
      <c r="BW46" s="1078"/>
      <c r="BX46" s="1078"/>
      <c r="BY46" s="1078"/>
      <c r="BZ46" s="1078"/>
      <c r="CA46" s="1078"/>
      <c r="CB46" s="1078"/>
      <c r="CC46" s="1078"/>
      <c r="CD46" s="1078"/>
      <c r="CE46" s="1078"/>
      <c r="CF46" s="1078"/>
      <c r="CG46" s="1078"/>
      <c r="CH46" s="1078"/>
      <c r="CI46" s="1078"/>
      <c r="CJ46" s="1078"/>
      <c r="CK46" s="1078"/>
      <c r="CL46" s="1078"/>
      <c r="CM46" s="1078"/>
      <c r="CN46" s="1078"/>
      <c r="CO46" s="1078"/>
      <c r="CP46" s="1078"/>
      <c r="CQ46" s="1078"/>
      <c r="CR46" s="1078"/>
      <c r="CS46" s="1078"/>
      <c r="CT46" s="1078"/>
      <c r="CU46" s="1078"/>
      <c r="CV46" s="1078"/>
      <c r="CW46" s="1078"/>
      <c r="CX46" s="1078"/>
      <c r="CY46" s="1078"/>
      <c r="CZ46" s="1078"/>
      <c r="DA46" s="1078"/>
      <c r="DB46" s="1078"/>
      <c r="DC46" s="1082"/>
    </row>
    <row r="47" spans="2:109" ht="13">
      <c r="B47" s="756"/>
      <c r="AN47" s="1073"/>
      <c r="AO47" s="1079"/>
      <c r="AP47" s="1079"/>
      <c r="AQ47" s="1079"/>
      <c r="AR47" s="1079"/>
      <c r="AS47" s="1079"/>
      <c r="AT47" s="1079"/>
      <c r="AU47" s="1079"/>
      <c r="AV47" s="1079"/>
      <c r="AW47" s="1079"/>
      <c r="AX47" s="1079"/>
      <c r="AY47" s="1079"/>
      <c r="AZ47" s="1079"/>
      <c r="BA47" s="1079"/>
      <c r="BB47" s="1079"/>
      <c r="BC47" s="1079"/>
      <c r="BD47" s="1079"/>
      <c r="BE47" s="1079"/>
      <c r="BF47" s="1079"/>
      <c r="BG47" s="1079"/>
      <c r="BH47" s="1079"/>
      <c r="BI47" s="1079"/>
      <c r="BJ47" s="1079"/>
      <c r="BK47" s="1079"/>
      <c r="BL47" s="1079"/>
      <c r="BM47" s="1079"/>
      <c r="BN47" s="1079"/>
      <c r="BO47" s="1079"/>
      <c r="BP47" s="1079"/>
      <c r="BQ47" s="1079"/>
      <c r="BR47" s="1079"/>
      <c r="BS47" s="1079"/>
      <c r="BT47" s="1079"/>
      <c r="BU47" s="1079"/>
      <c r="BV47" s="1079"/>
      <c r="BW47" s="1079"/>
      <c r="BX47" s="1079"/>
      <c r="BY47" s="1079"/>
      <c r="BZ47" s="1079"/>
      <c r="CA47" s="1079"/>
      <c r="CB47" s="1079"/>
      <c r="CC47" s="1079"/>
      <c r="CD47" s="1079"/>
      <c r="CE47" s="1079"/>
      <c r="CF47" s="1079"/>
      <c r="CG47" s="1079"/>
      <c r="CH47" s="1079"/>
      <c r="CI47" s="1079"/>
      <c r="CJ47" s="1079"/>
      <c r="CK47" s="1079"/>
      <c r="CL47" s="1079"/>
      <c r="CM47" s="1079"/>
      <c r="CN47" s="1079"/>
      <c r="CO47" s="1079"/>
      <c r="CP47" s="1079"/>
      <c r="CQ47" s="1079"/>
      <c r="CR47" s="1079"/>
      <c r="CS47" s="1079"/>
      <c r="CT47" s="1079"/>
      <c r="CU47" s="1079"/>
      <c r="CV47" s="1079"/>
      <c r="CW47" s="1079"/>
      <c r="CX47" s="1079"/>
      <c r="CY47" s="1079"/>
      <c r="CZ47" s="1079"/>
      <c r="DA47" s="1079"/>
      <c r="DB47" s="1079"/>
      <c r="DC47" s="1083"/>
    </row>
    <row r="48" spans="2:109" ht="13">
      <c r="B48" s="756"/>
      <c r="H48" s="1054"/>
      <c r="I48" s="1054"/>
      <c r="J48" s="1054"/>
      <c r="AN48" s="1054"/>
      <c r="AO48" s="1054"/>
      <c r="AP48" s="1054"/>
      <c r="AZ48" s="1054"/>
      <c r="BA48" s="1054"/>
      <c r="BB48" s="1054"/>
      <c r="BL48" s="1054"/>
      <c r="BM48" s="1054"/>
      <c r="BN48" s="1054"/>
      <c r="BX48" s="1054"/>
      <c r="BY48" s="1054"/>
      <c r="BZ48" s="1054"/>
      <c r="CJ48" s="1054"/>
      <c r="CK48" s="1054"/>
      <c r="CL48" s="1054"/>
      <c r="CV48" s="1054"/>
      <c r="CW48" s="1054"/>
      <c r="CX48" s="1054"/>
    </row>
    <row r="49" spans="1:109" ht="13">
      <c r="B49" s="756"/>
      <c r="AN49" s="369" t="s">
        <v>549</v>
      </c>
    </row>
    <row r="50" spans="1:109" ht="13">
      <c r="B50" s="756"/>
      <c r="G50" s="1051"/>
      <c r="H50" s="1051"/>
      <c r="I50" s="1051"/>
      <c r="J50" s="1051"/>
      <c r="K50" s="1059"/>
      <c r="L50" s="1059"/>
      <c r="M50" s="1067"/>
      <c r="N50" s="1067"/>
      <c r="AN50" s="1074"/>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76" t="s">
        <v>228</v>
      </c>
      <c r="BQ50" s="1076"/>
      <c r="BR50" s="1076"/>
      <c r="BS50" s="1076"/>
      <c r="BT50" s="1076"/>
      <c r="BU50" s="1076"/>
      <c r="BV50" s="1076"/>
      <c r="BW50" s="1076"/>
      <c r="BX50" s="1076" t="s">
        <v>240</v>
      </c>
      <c r="BY50" s="1076"/>
      <c r="BZ50" s="1076"/>
      <c r="CA50" s="1076"/>
      <c r="CB50" s="1076"/>
      <c r="CC50" s="1076"/>
      <c r="CD50" s="1076"/>
      <c r="CE50" s="1076"/>
      <c r="CF50" s="1076" t="s">
        <v>530</v>
      </c>
      <c r="CG50" s="1076"/>
      <c r="CH50" s="1076"/>
      <c r="CI50" s="1076"/>
      <c r="CJ50" s="1076"/>
      <c r="CK50" s="1076"/>
      <c r="CL50" s="1076"/>
      <c r="CM50" s="1076"/>
      <c r="CN50" s="1076" t="s">
        <v>531</v>
      </c>
      <c r="CO50" s="1076"/>
      <c r="CP50" s="1076"/>
      <c r="CQ50" s="1076"/>
      <c r="CR50" s="1076"/>
      <c r="CS50" s="1076"/>
      <c r="CT50" s="1076"/>
      <c r="CU50" s="1076"/>
      <c r="CV50" s="1076" t="s">
        <v>532</v>
      </c>
      <c r="CW50" s="1076"/>
      <c r="CX50" s="1076"/>
      <c r="CY50" s="1076"/>
      <c r="CZ50" s="1076"/>
      <c r="DA50" s="1076"/>
      <c r="DB50" s="1076"/>
      <c r="DC50" s="1076"/>
    </row>
    <row r="51" spans="1:109" ht="13.5" customHeight="1">
      <c r="B51" s="756"/>
      <c r="G51" s="1052"/>
      <c r="H51" s="1052"/>
      <c r="I51" s="1056"/>
      <c r="J51" s="1056"/>
      <c r="K51" s="1060"/>
      <c r="L51" s="1060"/>
      <c r="M51" s="1060"/>
      <c r="N51" s="1060"/>
      <c r="AM51" s="1054"/>
      <c r="AN51" s="1075" t="s">
        <v>550</v>
      </c>
      <c r="AO51" s="1075"/>
      <c r="AP51" s="1075"/>
      <c r="AQ51" s="1075"/>
      <c r="AR51" s="1075"/>
      <c r="AS51" s="1075"/>
      <c r="AT51" s="1075"/>
      <c r="AU51" s="1075"/>
      <c r="AV51" s="1075"/>
      <c r="AW51" s="1075"/>
      <c r="AX51" s="1075"/>
      <c r="AY51" s="1075"/>
      <c r="AZ51" s="1075"/>
      <c r="BA51" s="1075"/>
      <c r="BB51" s="1075" t="s">
        <v>551</v>
      </c>
      <c r="BC51" s="1075"/>
      <c r="BD51" s="1075"/>
      <c r="BE51" s="1075"/>
      <c r="BF51" s="1075"/>
      <c r="BG51" s="1075"/>
      <c r="BH51" s="1075"/>
      <c r="BI51" s="1075"/>
      <c r="BJ51" s="1075"/>
      <c r="BK51" s="1075"/>
      <c r="BL51" s="1075"/>
      <c r="BM51" s="1075"/>
      <c r="BN51" s="1075"/>
      <c r="BO51" s="1075"/>
      <c r="BP51" s="1080"/>
      <c r="BQ51" s="1080"/>
      <c r="BR51" s="1080"/>
      <c r="BS51" s="1080"/>
      <c r="BT51" s="1080"/>
      <c r="BU51" s="1080"/>
      <c r="BV51" s="1080"/>
      <c r="BW51" s="1080"/>
      <c r="BX51" s="1080"/>
      <c r="BY51" s="1080"/>
      <c r="BZ51" s="1080"/>
      <c r="CA51" s="1080"/>
      <c r="CB51" s="1080"/>
      <c r="CC51" s="1080"/>
      <c r="CD51" s="1080"/>
      <c r="CE51" s="1080"/>
      <c r="CF51" s="1080"/>
      <c r="CG51" s="1080"/>
      <c r="CH51" s="1080"/>
      <c r="CI51" s="1080"/>
      <c r="CJ51" s="1080"/>
      <c r="CK51" s="1080"/>
      <c r="CL51" s="1080"/>
      <c r="CM51" s="1080"/>
      <c r="CN51" s="1080"/>
      <c r="CO51" s="1080"/>
      <c r="CP51" s="1080"/>
      <c r="CQ51" s="1080"/>
      <c r="CR51" s="1080"/>
      <c r="CS51" s="1080"/>
      <c r="CT51" s="1080"/>
      <c r="CU51" s="1080"/>
      <c r="CV51" s="1080"/>
      <c r="CW51" s="1080"/>
      <c r="CX51" s="1080"/>
      <c r="CY51" s="1080"/>
      <c r="CZ51" s="1080"/>
      <c r="DA51" s="1080"/>
      <c r="DB51" s="1080"/>
      <c r="DC51" s="1080"/>
    </row>
    <row r="52" spans="1:109" ht="13">
      <c r="B52" s="756"/>
      <c r="G52" s="1052"/>
      <c r="H52" s="1052"/>
      <c r="I52" s="1056"/>
      <c r="J52" s="1056"/>
      <c r="K52" s="1060"/>
      <c r="L52" s="1060"/>
      <c r="M52" s="1060"/>
      <c r="N52" s="1060"/>
      <c r="AM52" s="1054"/>
      <c r="AN52" s="1075"/>
      <c r="AO52" s="1075"/>
      <c r="AP52" s="1075"/>
      <c r="AQ52" s="1075"/>
      <c r="AR52" s="1075"/>
      <c r="AS52" s="1075"/>
      <c r="AT52" s="1075"/>
      <c r="AU52" s="1075"/>
      <c r="AV52" s="1075"/>
      <c r="AW52" s="1075"/>
      <c r="AX52" s="1075"/>
      <c r="AY52" s="1075"/>
      <c r="AZ52" s="1075"/>
      <c r="BA52" s="1075"/>
      <c r="BB52" s="1075"/>
      <c r="BC52" s="1075"/>
      <c r="BD52" s="1075"/>
      <c r="BE52" s="1075"/>
      <c r="BF52" s="1075"/>
      <c r="BG52" s="1075"/>
      <c r="BH52" s="1075"/>
      <c r="BI52" s="1075"/>
      <c r="BJ52" s="1075"/>
      <c r="BK52" s="1075"/>
      <c r="BL52" s="1075"/>
      <c r="BM52" s="1075"/>
      <c r="BN52" s="1075"/>
      <c r="BO52" s="1075"/>
      <c r="BP52" s="1080"/>
      <c r="BQ52" s="1080"/>
      <c r="BR52" s="1080"/>
      <c r="BS52" s="1080"/>
      <c r="BT52" s="1080"/>
      <c r="BU52" s="1080"/>
      <c r="BV52" s="1080"/>
      <c r="BW52" s="1080"/>
      <c r="BX52" s="1080"/>
      <c r="BY52" s="1080"/>
      <c r="BZ52" s="1080"/>
      <c r="CA52" s="1080"/>
      <c r="CB52" s="1080"/>
      <c r="CC52" s="1080"/>
      <c r="CD52" s="1080"/>
      <c r="CE52" s="1080"/>
      <c r="CF52" s="1080"/>
      <c r="CG52" s="1080"/>
      <c r="CH52" s="1080"/>
      <c r="CI52" s="1080"/>
      <c r="CJ52" s="1080"/>
      <c r="CK52" s="1080"/>
      <c r="CL52" s="1080"/>
      <c r="CM52" s="1080"/>
      <c r="CN52" s="1080"/>
      <c r="CO52" s="1080"/>
      <c r="CP52" s="1080"/>
      <c r="CQ52" s="1080"/>
      <c r="CR52" s="1080"/>
      <c r="CS52" s="1080"/>
      <c r="CT52" s="1080"/>
      <c r="CU52" s="1080"/>
      <c r="CV52" s="1080"/>
      <c r="CW52" s="1080"/>
      <c r="CX52" s="1080"/>
      <c r="CY52" s="1080"/>
      <c r="CZ52" s="1080"/>
      <c r="DA52" s="1080"/>
      <c r="DB52" s="1080"/>
      <c r="DC52" s="1080"/>
    </row>
    <row r="53" spans="1:109" ht="13">
      <c r="A53" s="1041"/>
      <c r="B53" s="756"/>
      <c r="G53" s="1052"/>
      <c r="H53" s="1052"/>
      <c r="I53" s="1051"/>
      <c r="J53" s="1051"/>
      <c r="K53" s="1060"/>
      <c r="L53" s="1060"/>
      <c r="M53" s="1060"/>
      <c r="N53" s="1060"/>
      <c r="AM53" s="1054"/>
      <c r="AN53" s="1075"/>
      <c r="AO53" s="1075"/>
      <c r="AP53" s="1075"/>
      <c r="AQ53" s="1075"/>
      <c r="AR53" s="1075"/>
      <c r="AS53" s="1075"/>
      <c r="AT53" s="1075"/>
      <c r="AU53" s="1075"/>
      <c r="AV53" s="1075"/>
      <c r="AW53" s="1075"/>
      <c r="AX53" s="1075"/>
      <c r="AY53" s="1075"/>
      <c r="AZ53" s="1075"/>
      <c r="BA53" s="1075"/>
      <c r="BB53" s="1075" t="s">
        <v>552</v>
      </c>
      <c r="BC53" s="1075"/>
      <c r="BD53" s="1075"/>
      <c r="BE53" s="1075"/>
      <c r="BF53" s="1075"/>
      <c r="BG53" s="1075"/>
      <c r="BH53" s="1075"/>
      <c r="BI53" s="1075"/>
      <c r="BJ53" s="1075"/>
      <c r="BK53" s="1075"/>
      <c r="BL53" s="1075"/>
      <c r="BM53" s="1075"/>
      <c r="BN53" s="1075"/>
      <c r="BO53" s="1075"/>
      <c r="BP53" s="1080">
        <v>63.9</v>
      </c>
      <c r="BQ53" s="1080"/>
      <c r="BR53" s="1080"/>
      <c r="BS53" s="1080"/>
      <c r="BT53" s="1080"/>
      <c r="BU53" s="1080"/>
      <c r="BV53" s="1080"/>
      <c r="BW53" s="1080"/>
      <c r="BX53" s="1080">
        <v>63.3</v>
      </c>
      <c r="BY53" s="1080"/>
      <c r="BZ53" s="1080"/>
      <c r="CA53" s="1080"/>
      <c r="CB53" s="1080"/>
      <c r="CC53" s="1080"/>
      <c r="CD53" s="1080"/>
      <c r="CE53" s="1080"/>
      <c r="CF53" s="1080">
        <v>64.3</v>
      </c>
      <c r="CG53" s="1080"/>
      <c r="CH53" s="1080"/>
      <c r="CI53" s="1080"/>
      <c r="CJ53" s="1080"/>
      <c r="CK53" s="1080"/>
      <c r="CL53" s="1080"/>
      <c r="CM53" s="1080"/>
      <c r="CN53" s="1080">
        <v>65.8</v>
      </c>
      <c r="CO53" s="1080"/>
      <c r="CP53" s="1080"/>
      <c r="CQ53" s="1080"/>
      <c r="CR53" s="1080"/>
      <c r="CS53" s="1080"/>
      <c r="CT53" s="1080"/>
      <c r="CU53" s="1080"/>
      <c r="CV53" s="1080">
        <v>68.400000000000006</v>
      </c>
      <c r="CW53" s="1080"/>
      <c r="CX53" s="1080"/>
      <c r="CY53" s="1080"/>
      <c r="CZ53" s="1080"/>
      <c r="DA53" s="1080"/>
      <c r="DB53" s="1080"/>
      <c r="DC53" s="1080"/>
    </row>
    <row r="54" spans="1:109" ht="13">
      <c r="A54" s="1041"/>
      <c r="B54" s="756"/>
      <c r="G54" s="1052"/>
      <c r="H54" s="1052"/>
      <c r="I54" s="1051"/>
      <c r="J54" s="1051"/>
      <c r="K54" s="1060"/>
      <c r="L54" s="1060"/>
      <c r="M54" s="1060"/>
      <c r="N54" s="1060"/>
      <c r="AM54" s="1054"/>
      <c r="AN54" s="1075"/>
      <c r="AO54" s="1075"/>
      <c r="AP54" s="1075"/>
      <c r="AQ54" s="1075"/>
      <c r="AR54" s="1075"/>
      <c r="AS54" s="1075"/>
      <c r="AT54" s="1075"/>
      <c r="AU54" s="1075"/>
      <c r="AV54" s="1075"/>
      <c r="AW54" s="1075"/>
      <c r="AX54" s="1075"/>
      <c r="AY54" s="1075"/>
      <c r="AZ54" s="1075"/>
      <c r="BA54" s="1075"/>
      <c r="BB54" s="1075"/>
      <c r="BC54" s="1075"/>
      <c r="BD54" s="1075"/>
      <c r="BE54" s="1075"/>
      <c r="BF54" s="1075"/>
      <c r="BG54" s="1075"/>
      <c r="BH54" s="1075"/>
      <c r="BI54" s="1075"/>
      <c r="BJ54" s="1075"/>
      <c r="BK54" s="1075"/>
      <c r="BL54" s="1075"/>
      <c r="BM54" s="1075"/>
      <c r="BN54" s="1075"/>
      <c r="BO54" s="1075"/>
      <c r="BP54" s="1080"/>
      <c r="BQ54" s="1080"/>
      <c r="BR54" s="1080"/>
      <c r="BS54" s="1080"/>
      <c r="BT54" s="1080"/>
      <c r="BU54" s="1080"/>
      <c r="BV54" s="1080"/>
      <c r="BW54" s="1080"/>
      <c r="BX54" s="1080"/>
      <c r="BY54" s="1080"/>
      <c r="BZ54" s="1080"/>
      <c r="CA54" s="1080"/>
      <c r="CB54" s="1080"/>
      <c r="CC54" s="1080"/>
      <c r="CD54" s="1080"/>
      <c r="CE54" s="1080"/>
      <c r="CF54" s="1080"/>
      <c r="CG54" s="1080"/>
      <c r="CH54" s="1080"/>
      <c r="CI54" s="1080"/>
      <c r="CJ54" s="1080"/>
      <c r="CK54" s="1080"/>
      <c r="CL54" s="1080"/>
      <c r="CM54" s="1080"/>
      <c r="CN54" s="1080"/>
      <c r="CO54" s="1080"/>
      <c r="CP54" s="1080"/>
      <c r="CQ54" s="1080"/>
      <c r="CR54" s="1080"/>
      <c r="CS54" s="1080"/>
      <c r="CT54" s="1080"/>
      <c r="CU54" s="1080"/>
      <c r="CV54" s="1080"/>
      <c r="CW54" s="1080"/>
      <c r="CX54" s="1080"/>
      <c r="CY54" s="1080"/>
      <c r="CZ54" s="1080"/>
      <c r="DA54" s="1080"/>
      <c r="DB54" s="1080"/>
      <c r="DC54" s="1080"/>
    </row>
    <row r="55" spans="1:109" ht="13">
      <c r="A55" s="1041"/>
      <c r="B55" s="756"/>
      <c r="G55" s="1051"/>
      <c r="H55" s="1051"/>
      <c r="I55" s="1051"/>
      <c r="J55" s="1051"/>
      <c r="K55" s="1060"/>
      <c r="L55" s="1060"/>
      <c r="M55" s="1060"/>
      <c r="N55" s="1060"/>
      <c r="AN55" s="1076" t="s">
        <v>415</v>
      </c>
      <c r="AO55" s="1076"/>
      <c r="AP55" s="1076"/>
      <c r="AQ55" s="1076"/>
      <c r="AR55" s="1076"/>
      <c r="AS55" s="1076"/>
      <c r="AT55" s="1076"/>
      <c r="AU55" s="1076"/>
      <c r="AV55" s="1076"/>
      <c r="AW55" s="1076"/>
      <c r="AX55" s="1076"/>
      <c r="AY55" s="1076"/>
      <c r="AZ55" s="1076"/>
      <c r="BA55" s="1076"/>
      <c r="BB55" s="1075" t="s">
        <v>551</v>
      </c>
      <c r="BC55" s="1075"/>
      <c r="BD55" s="1075"/>
      <c r="BE55" s="1075"/>
      <c r="BF55" s="1075"/>
      <c r="BG55" s="1075"/>
      <c r="BH55" s="1075"/>
      <c r="BI55" s="1075"/>
      <c r="BJ55" s="1075"/>
      <c r="BK55" s="1075"/>
      <c r="BL55" s="1075"/>
      <c r="BM55" s="1075"/>
      <c r="BN55" s="1075"/>
      <c r="BO55" s="1075"/>
      <c r="BP55" s="1080">
        <v>44.9</v>
      </c>
      <c r="BQ55" s="1080"/>
      <c r="BR55" s="1080"/>
      <c r="BS55" s="1080"/>
      <c r="BT55" s="1080"/>
      <c r="BU55" s="1080"/>
      <c r="BV55" s="1080"/>
      <c r="BW55" s="1080"/>
      <c r="BX55" s="1080">
        <v>40.799999999999997</v>
      </c>
      <c r="BY55" s="1080"/>
      <c r="BZ55" s="1080"/>
      <c r="CA55" s="1080"/>
      <c r="CB55" s="1080"/>
      <c r="CC55" s="1080"/>
      <c r="CD55" s="1080"/>
      <c r="CE55" s="1080"/>
      <c r="CF55" s="1080">
        <v>38.5</v>
      </c>
      <c r="CG55" s="1080"/>
      <c r="CH55" s="1080"/>
      <c r="CI55" s="1080"/>
      <c r="CJ55" s="1080"/>
      <c r="CK55" s="1080"/>
      <c r="CL55" s="1080"/>
      <c r="CM55" s="1080"/>
      <c r="CN55" s="1080">
        <v>35.5</v>
      </c>
      <c r="CO55" s="1080"/>
      <c r="CP55" s="1080"/>
      <c r="CQ55" s="1080"/>
      <c r="CR55" s="1080"/>
      <c r="CS55" s="1080"/>
      <c r="CT55" s="1080"/>
      <c r="CU55" s="1080"/>
      <c r="CV55" s="1080">
        <v>13.5</v>
      </c>
      <c r="CW55" s="1080"/>
      <c r="CX55" s="1080"/>
      <c r="CY55" s="1080"/>
      <c r="CZ55" s="1080"/>
      <c r="DA55" s="1080"/>
      <c r="DB55" s="1080"/>
      <c r="DC55" s="1080"/>
    </row>
    <row r="56" spans="1:109" ht="13">
      <c r="A56" s="1041"/>
      <c r="B56" s="756"/>
      <c r="G56" s="1051"/>
      <c r="H56" s="1051"/>
      <c r="I56" s="1051"/>
      <c r="J56" s="1051"/>
      <c r="K56" s="1060"/>
      <c r="L56" s="1060"/>
      <c r="M56" s="1060"/>
      <c r="N56" s="1060"/>
      <c r="AN56" s="1076"/>
      <c r="AO56" s="1076"/>
      <c r="AP56" s="1076"/>
      <c r="AQ56" s="1076"/>
      <c r="AR56" s="1076"/>
      <c r="AS56" s="1076"/>
      <c r="AT56" s="1076"/>
      <c r="AU56" s="1076"/>
      <c r="AV56" s="1076"/>
      <c r="AW56" s="1076"/>
      <c r="AX56" s="1076"/>
      <c r="AY56" s="1076"/>
      <c r="AZ56" s="1076"/>
      <c r="BA56" s="1076"/>
      <c r="BB56" s="1075"/>
      <c r="BC56" s="1075"/>
      <c r="BD56" s="1075"/>
      <c r="BE56" s="1075"/>
      <c r="BF56" s="1075"/>
      <c r="BG56" s="1075"/>
      <c r="BH56" s="1075"/>
      <c r="BI56" s="1075"/>
      <c r="BJ56" s="1075"/>
      <c r="BK56" s="1075"/>
      <c r="BL56" s="1075"/>
      <c r="BM56" s="1075"/>
      <c r="BN56" s="1075"/>
      <c r="BO56" s="1075"/>
      <c r="BP56" s="1080"/>
      <c r="BQ56" s="1080"/>
      <c r="BR56" s="1080"/>
      <c r="BS56" s="1080"/>
      <c r="BT56" s="1080"/>
      <c r="BU56" s="1080"/>
      <c r="BV56" s="1080"/>
      <c r="BW56" s="1080"/>
      <c r="BX56" s="1080"/>
      <c r="BY56" s="1080"/>
      <c r="BZ56" s="1080"/>
      <c r="CA56" s="1080"/>
      <c r="CB56" s="1080"/>
      <c r="CC56" s="1080"/>
      <c r="CD56" s="1080"/>
      <c r="CE56" s="1080"/>
      <c r="CF56" s="1080"/>
      <c r="CG56" s="1080"/>
      <c r="CH56" s="1080"/>
      <c r="CI56" s="1080"/>
      <c r="CJ56" s="1080"/>
      <c r="CK56" s="1080"/>
      <c r="CL56" s="1080"/>
      <c r="CM56" s="1080"/>
      <c r="CN56" s="1080"/>
      <c r="CO56" s="1080"/>
      <c r="CP56" s="1080"/>
      <c r="CQ56" s="1080"/>
      <c r="CR56" s="1080"/>
      <c r="CS56" s="1080"/>
      <c r="CT56" s="1080"/>
      <c r="CU56" s="1080"/>
      <c r="CV56" s="1080"/>
      <c r="CW56" s="1080"/>
      <c r="CX56" s="1080"/>
      <c r="CY56" s="1080"/>
      <c r="CZ56" s="1080"/>
      <c r="DA56" s="1080"/>
      <c r="DB56" s="1080"/>
      <c r="DC56" s="1080"/>
    </row>
    <row r="57" spans="1:109" s="1041" customFormat="1" ht="13">
      <c r="B57" s="1047"/>
      <c r="G57" s="1051"/>
      <c r="H57" s="1051"/>
      <c r="I57" s="1057"/>
      <c r="J57" s="1057"/>
      <c r="K57" s="1060"/>
      <c r="L57" s="1060"/>
      <c r="M57" s="1060"/>
      <c r="N57" s="1060"/>
      <c r="AM57" s="369"/>
      <c r="AN57" s="1076"/>
      <c r="AO57" s="1076"/>
      <c r="AP57" s="1076"/>
      <c r="AQ57" s="1076"/>
      <c r="AR57" s="1076"/>
      <c r="AS57" s="1076"/>
      <c r="AT57" s="1076"/>
      <c r="AU57" s="1076"/>
      <c r="AV57" s="1076"/>
      <c r="AW57" s="1076"/>
      <c r="AX57" s="1076"/>
      <c r="AY57" s="1076"/>
      <c r="AZ57" s="1076"/>
      <c r="BA57" s="1076"/>
      <c r="BB57" s="1075" t="s">
        <v>552</v>
      </c>
      <c r="BC57" s="1075"/>
      <c r="BD57" s="1075"/>
      <c r="BE57" s="1075"/>
      <c r="BF57" s="1075"/>
      <c r="BG57" s="1075"/>
      <c r="BH57" s="1075"/>
      <c r="BI57" s="1075"/>
      <c r="BJ57" s="1075"/>
      <c r="BK57" s="1075"/>
      <c r="BL57" s="1075"/>
      <c r="BM57" s="1075"/>
      <c r="BN57" s="1075"/>
      <c r="BO57" s="1075"/>
      <c r="BP57" s="1080">
        <v>62.6</v>
      </c>
      <c r="BQ57" s="1080"/>
      <c r="BR57" s="1080"/>
      <c r="BS57" s="1080"/>
      <c r="BT57" s="1080"/>
      <c r="BU57" s="1080"/>
      <c r="BV57" s="1080"/>
      <c r="BW57" s="1080"/>
      <c r="BX57" s="1080">
        <v>63.5</v>
      </c>
      <c r="BY57" s="1080"/>
      <c r="BZ57" s="1080"/>
      <c r="CA57" s="1080"/>
      <c r="CB57" s="1080"/>
      <c r="CC57" s="1080"/>
      <c r="CD57" s="1080"/>
      <c r="CE57" s="1080"/>
      <c r="CF57" s="1080">
        <v>65.3</v>
      </c>
      <c r="CG57" s="1080"/>
      <c r="CH57" s="1080"/>
      <c r="CI57" s="1080"/>
      <c r="CJ57" s="1080"/>
      <c r="CK57" s="1080"/>
      <c r="CL57" s="1080"/>
      <c r="CM57" s="1080"/>
      <c r="CN57" s="1080">
        <v>65.7</v>
      </c>
      <c r="CO57" s="1080"/>
      <c r="CP57" s="1080"/>
      <c r="CQ57" s="1080"/>
      <c r="CR57" s="1080"/>
      <c r="CS57" s="1080"/>
      <c r="CT57" s="1080"/>
      <c r="CU57" s="1080"/>
      <c r="CV57" s="1080">
        <v>65.3</v>
      </c>
      <c r="CW57" s="1080"/>
      <c r="CX57" s="1080"/>
      <c r="CY57" s="1080"/>
      <c r="CZ57" s="1080"/>
      <c r="DA57" s="1080"/>
      <c r="DB57" s="1080"/>
      <c r="DC57" s="1080"/>
      <c r="DD57" s="1085"/>
      <c r="DE57" s="1047"/>
    </row>
    <row r="58" spans="1:109" s="1041" customFormat="1" ht="13">
      <c r="A58" s="369"/>
      <c r="B58" s="1047"/>
      <c r="G58" s="1051"/>
      <c r="H58" s="1051"/>
      <c r="I58" s="1057"/>
      <c r="J58" s="1057"/>
      <c r="K58" s="1060"/>
      <c r="L58" s="1060"/>
      <c r="M58" s="1060"/>
      <c r="N58" s="1060"/>
      <c r="AM58" s="369"/>
      <c r="AN58" s="1076"/>
      <c r="AO58" s="1076"/>
      <c r="AP58" s="1076"/>
      <c r="AQ58" s="1076"/>
      <c r="AR58" s="1076"/>
      <c r="AS58" s="1076"/>
      <c r="AT58" s="1076"/>
      <c r="AU58" s="1076"/>
      <c r="AV58" s="1076"/>
      <c r="AW58" s="1076"/>
      <c r="AX58" s="1076"/>
      <c r="AY58" s="1076"/>
      <c r="AZ58" s="1076"/>
      <c r="BA58" s="1076"/>
      <c r="BB58" s="1075"/>
      <c r="BC58" s="1075"/>
      <c r="BD58" s="1075"/>
      <c r="BE58" s="1075"/>
      <c r="BF58" s="1075"/>
      <c r="BG58" s="1075"/>
      <c r="BH58" s="1075"/>
      <c r="BI58" s="1075"/>
      <c r="BJ58" s="1075"/>
      <c r="BK58" s="1075"/>
      <c r="BL58" s="1075"/>
      <c r="BM58" s="1075"/>
      <c r="BN58" s="1075"/>
      <c r="BO58" s="1075"/>
      <c r="BP58" s="1080"/>
      <c r="BQ58" s="1080"/>
      <c r="BR58" s="1080"/>
      <c r="BS58" s="1080"/>
      <c r="BT58" s="1080"/>
      <c r="BU58" s="1080"/>
      <c r="BV58" s="1080"/>
      <c r="BW58" s="1080"/>
      <c r="BX58" s="1080"/>
      <c r="BY58" s="1080"/>
      <c r="BZ58" s="1080"/>
      <c r="CA58" s="1080"/>
      <c r="CB58" s="1080"/>
      <c r="CC58" s="1080"/>
      <c r="CD58" s="1080"/>
      <c r="CE58" s="1080"/>
      <c r="CF58" s="1080"/>
      <c r="CG58" s="1080"/>
      <c r="CH58" s="1080"/>
      <c r="CI58" s="1080"/>
      <c r="CJ58" s="1080"/>
      <c r="CK58" s="1080"/>
      <c r="CL58" s="1080"/>
      <c r="CM58" s="1080"/>
      <c r="CN58" s="1080"/>
      <c r="CO58" s="1080"/>
      <c r="CP58" s="1080"/>
      <c r="CQ58" s="1080"/>
      <c r="CR58" s="1080"/>
      <c r="CS58" s="1080"/>
      <c r="CT58" s="1080"/>
      <c r="CU58" s="1080"/>
      <c r="CV58" s="1080"/>
      <c r="CW58" s="1080"/>
      <c r="CX58" s="1080"/>
      <c r="CY58" s="1080"/>
      <c r="CZ58" s="1080"/>
      <c r="DA58" s="1080"/>
      <c r="DB58" s="1080"/>
      <c r="DC58" s="1080"/>
      <c r="DD58" s="1085"/>
      <c r="DE58" s="1047"/>
    </row>
    <row r="59" spans="1:109" s="1041" customFormat="1" ht="13">
      <c r="A59" s="369"/>
      <c r="B59" s="1047"/>
      <c r="K59" s="1061"/>
      <c r="L59" s="1061"/>
      <c r="M59" s="1061"/>
      <c r="N59" s="1061"/>
      <c r="AQ59" s="1061"/>
      <c r="AR59" s="1061"/>
      <c r="AS59" s="1061"/>
      <c r="AT59" s="1061"/>
      <c r="BC59" s="1061"/>
      <c r="BD59" s="1061"/>
      <c r="BE59" s="1061"/>
      <c r="BF59" s="1061"/>
      <c r="BO59" s="1061"/>
      <c r="BP59" s="1061"/>
      <c r="BQ59" s="1061"/>
      <c r="BR59" s="1061"/>
      <c r="CA59" s="1061"/>
      <c r="CB59" s="1061"/>
      <c r="CC59" s="1061"/>
      <c r="CD59" s="1061"/>
      <c r="CM59" s="1061"/>
      <c r="CN59" s="1061"/>
      <c r="CO59" s="1061"/>
      <c r="CP59" s="1061"/>
      <c r="CY59" s="1061"/>
      <c r="CZ59" s="1061"/>
      <c r="DA59" s="1061"/>
      <c r="DB59" s="1061"/>
      <c r="DC59" s="1061"/>
      <c r="DD59" s="1085"/>
      <c r="DE59" s="1047"/>
    </row>
    <row r="60" spans="1:109" s="1041" customFormat="1" ht="13">
      <c r="A60" s="369"/>
      <c r="B60" s="1047"/>
      <c r="K60" s="1061"/>
      <c r="L60" s="1061"/>
      <c r="M60" s="1061"/>
      <c r="N60" s="1061"/>
      <c r="AQ60" s="1061"/>
      <c r="AR60" s="1061"/>
      <c r="AS60" s="1061"/>
      <c r="AT60" s="1061"/>
      <c r="BC60" s="1061"/>
      <c r="BD60" s="1061"/>
      <c r="BE60" s="1061"/>
      <c r="BF60" s="1061"/>
      <c r="BO60" s="1061"/>
      <c r="BP60" s="1061"/>
      <c r="BQ60" s="1061"/>
      <c r="BR60" s="1061"/>
      <c r="CA60" s="1061"/>
      <c r="CB60" s="1061"/>
      <c r="CC60" s="1061"/>
      <c r="CD60" s="1061"/>
      <c r="CM60" s="1061"/>
      <c r="CN60" s="1061"/>
      <c r="CO60" s="1061"/>
      <c r="CP60" s="1061"/>
      <c r="CY60" s="1061"/>
      <c r="CZ60" s="1061"/>
      <c r="DA60" s="1061"/>
      <c r="DB60" s="1061"/>
      <c r="DC60" s="1061"/>
      <c r="DD60" s="1085"/>
      <c r="DE60" s="1047"/>
    </row>
    <row r="61" spans="1:109" s="1041" customFormat="1" ht="13">
      <c r="A61" s="369"/>
      <c r="B61" s="1048"/>
      <c r="C61" s="1049"/>
      <c r="D61" s="1049"/>
      <c r="E61" s="1049"/>
      <c r="F61" s="1049"/>
      <c r="G61" s="1049"/>
      <c r="H61" s="1049"/>
      <c r="I61" s="1049"/>
      <c r="J61" s="1049"/>
      <c r="K61" s="1049"/>
      <c r="L61" s="1049"/>
      <c r="M61" s="1068"/>
      <c r="N61" s="1068"/>
      <c r="O61" s="1049"/>
      <c r="P61" s="1049"/>
      <c r="Q61" s="1049"/>
      <c r="R61" s="1049"/>
      <c r="S61" s="1049"/>
      <c r="T61" s="1049"/>
      <c r="U61" s="1049"/>
      <c r="V61" s="1049"/>
      <c r="W61" s="1049"/>
      <c r="X61" s="1049"/>
      <c r="Y61" s="1049"/>
      <c r="Z61" s="1049"/>
      <c r="AA61" s="1049"/>
      <c r="AB61" s="1049"/>
      <c r="AC61" s="1049"/>
      <c r="AD61" s="1049"/>
      <c r="AE61" s="1049"/>
      <c r="AF61" s="1049"/>
      <c r="AG61" s="1049"/>
      <c r="AH61" s="1049"/>
      <c r="AI61" s="1049"/>
      <c r="AJ61" s="1049"/>
      <c r="AK61" s="1049"/>
      <c r="AL61" s="1049"/>
      <c r="AM61" s="1049"/>
      <c r="AN61" s="1049"/>
      <c r="AO61" s="1049"/>
      <c r="AP61" s="1049"/>
      <c r="AQ61" s="1049"/>
      <c r="AR61" s="1049"/>
      <c r="AS61" s="1068"/>
      <c r="AT61" s="1068"/>
      <c r="AU61" s="1049"/>
      <c r="AV61" s="1049"/>
      <c r="AW61" s="1049"/>
      <c r="AX61" s="1049"/>
      <c r="AY61" s="1049"/>
      <c r="AZ61" s="1049"/>
      <c r="BA61" s="1049"/>
      <c r="BB61" s="1049"/>
      <c r="BC61" s="1049"/>
      <c r="BD61" s="1049"/>
      <c r="BE61" s="1068"/>
      <c r="BF61" s="1068"/>
      <c r="BG61" s="1049"/>
      <c r="BH61" s="1049"/>
      <c r="BI61" s="1049"/>
      <c r="BJ61" s="1049"/>
      <c r="BK61" s="1049"/>
      <c r="BL61" s="1049"/>
      <c r="BM61" s="1049"/>
      <c r="BN61" s="1049"/>
      <c r="BO61" s="1049"/>
      <c r="BP61" s="1049"/>
      <c r="BQ61" s="1068"/>
      <c r="BR61" s="1068"/>
      <c r="BS61" s="1049"/>
      <c r="BT61" s="1049"/>
      <c r="BU61" s="1049"/>
      <c r="BV61" s="1049"/>
      <c r="BW61" s="1049"/>
      <c r="BX61" s="1049"/>
      <c r="BY61" s="1049"/>
      <c r="BZ61" s="1049"/>
      <c r="CA61" s="1049"/>
      <c r="CB61" s="1049"/>
      <c r="CC61" s="1068"/>
      <c r="CD61" s="1068"/>
      <c r="CE61" s="1049"/>
      <c r="CF61" s="1049"/>
      <c r="CG61" s="1049"/>
      <c r="CH61" s="1049"/>
      <c r="CI61" s="1049"/>
      <c r="CJ61" s="1049"/>
      <c r="CK61" s="1049"/>
      <c r="CL61" s="1049"/>
      <c r="CM61" s="1049"/>
      <c r="CN61" s="1049"/>
      <c r="CO61" s="1068"/>
      <c r="CP61" s="1068"/>
      <c r="CQ61" s="1049"/>
      <c r="CR61" s="1049"/>
      <c r="CS61" s="1049"/>
      <c r="CT61" s="1049"/>
      <c r="CU61" s="1049"/>
      <c r="CV61" s="1049"/>
      <c r="CW61" s="1049"/>
      <c r="CX61" s="1049"/>
      <c r="CY61" s="1049"/>
      <c r="CZ61" s="1049"/>
      <c r="DA61" s="1068"/>
      <c r="DB61" s="1068"/>
      <c r="DC61" s="1068"/>
      <c r="DD61" s="1086"/>
      <c r="DE61" s="1047"/>
    </row>
    <row r="62" spans="1:109" ht="13">
      <c r="B62" s="1046"/>
      <c r="C62" s="1046"/>
      <c r="D62" s="1046"/>
      <c r="E62" s="1046"/>
      <c r="F62" s="1046"/>
      <c r="G62" s="1046"/>
      <c r="H62" s="1046"/>
      <c r="I62" s="1046"/>
      <c r="J62" s="1046"/>
      <c r="K62" s="1046"/>
      <c r="L62" s="1046"/>
      <c r="M62" s="1046"/>
      <c r="N62" s="1046"/>
      <c r="O62" s="1046"/>
      <c r="P62" s="1046"/>
      <c r="Q62" s="1046"/>
      <c r="R62" s="1046"/>
      <c r="S62" s="1046"/>
      <c r="T62" s="1046"/>
      <c r="U62" s="1046"/>
      <c r="V62" s="1046"/>
      <c r="W62" s="1046"/>
      <c r="X62" s="1046"/>
      <c r="Y62" s="1046"/>
      <c r="Z62" s="1046"/>
      <c r="AA62" s="1046"/>
      <c r="AB62" s="1046"/>
      <c r="AC62" s="1046"/>
      <c r="AD62" s="1046"/>
      <c r="AE62" s="1046"/>
      <c r="AF62" s="1046"/>
      <c r="AG62" s="1046"/>
      <c r="AH62" s="1046"/>
      <c r="AI62" s="1046"/>
      <c r="AJ62" s="1046"/>
      <c r="AK62" s="1046"/>
      <c r="AL62" s="1046"/>
      <c r="AM62" s="1046"/>
      <c r="AN62" s="1046"/>
      <c r="AO62" s="1046"/>
      <c r="AP62" s="1046"/>
      <c r="AQ62" s="1046"/>
      <c r="AR62" s="1046"/>
      <c r="AS62" s="1046"/>
      <c r="AT62" s="1046"/>
      <c r="AU62" s="1046"/>
      <c r="AV62" s="1046"/>
      <c r="AW62" s="1046"/>
      <c r="AX62" s="1046"/>
      <c r="AY62" s="1046"/>
      <c r="AZ62" s="1046"/>
      <c r="BA62" s="1046"/>
      <c r="BB62" s="1046"/>
      <c r="BC62" s="1046"/>
      <c r="BD62" s="1046"/>
      <c r="BE62" s="1046"/>
      <c r="BF62" s="1046"/>
      <c r="BG62" s="1046"/>
      <c r="BH62" s="1046"/>
      <c r="BI62" s="1046"/>
      <c r="BJ62" s="1046"/>
      <c r="BK62" s="1046"/>
      <c r="BL62" s="1046"/>
      <c r="BM62" s="1046"/>
      <c r="BN62" s="1046"/>
      <c r="BO62" s="1046"/>
      <c r="BP62" s="1046"/>
      <c r="BQ62" s="1046"/>
      <c r="BR62" s="1046"/>
      <c r="BS62" s="1046"/>
      <c r="BT62" s="1046"/>
      <c r="BU62" s="1046"/>
      <c r="BV62" s="1046"/>
      <c r="BW62" s="1046"/>
      <c r="BX62" s="1046"/>
      <c r="BY62" s="1046"/>
      <c r="BZ62" s="1046"/>
      <c r="CA62" s="1046"/>
      <c r="CB62" s="1046"/>
      <c r="CC62" s="1046"/>
      <c r="CD62" s="1046"/>
      <c r="CE62" s="1046"/>
      <c r="CF62" s="1046"/>
      <c r="CG62" s="1046"/>
      <c r="CH62" s="1046"/>
      <c r="CI62" s="1046"/>
      <c r="CJ62" s="1046"/>
      <c r="CK62" s="1046"/>
      <c r="CL62" s="1046"/>
      <c r="CM62" s="1046"/>
      <c r="CN62" s="1046"/>
      <c r="CO62" s="1046"/>
      <c r="CP62" s="1046"/>
      <c r="CQ62" s="1046"/>
      <c r="CR62" s="1046"/>
      <c r="CS62" s="1046"/>
      <c r="CT62" s="1046"/>
      <c r="CU62" s="1046"/>
      <c r="CV62" s="1046"/>
      <c r="CW62" s="1046"/>
      <c r="CX62" s="1046"/>
      <c r="CY62" s="1046"/>
      <c r="CZ62" s="1046"/>
      <c r="DA62" s="1046"/>
      <c r="DB62" s="1046"/>
      <c r="DC62" s="1046"/>
      <c r="DD62" s="1046"/>
      <c r="DE62" s="767"/>
    </row>
    <row r="63" spans="1:109" ht="16.5">
      <c r="B63" s="765" t="s">
        <v>292</v>
      </c>
    </row>
    <row r="64" spans="1:109" ht="13">
      <c r="B64" s="756"/>
      <c r="G64" s="1050"/>
      <c r="N64" s="1070"/>
      <c r="AM64" s="1050"/>
      <c r="AN64" s="1050" t="s">
        <v>547</v>
      </c>
      <c r="AP64" s="1041"/>
      <c r="AQ64" s="1041"/>
      <c r="AR64" s="1041"/>
      <c r="AY64" s="1050"/>
      <c r="BA64" s="1041"/>
      <c r="BB64" s="1041"/>
      <c r="BC64" s="1041"/>
      <c r="BK64" s="1050"/>
      <c r="BM64" s="1041"/>
      <c r="BN64" s="1041"/>
      <c r="BO64" s="1041"/>
      <c r="BW64" s="1050"/>
      <c r="BY64" s="1041"/>
      <c r="BZ64" s="1041"/>
      <c r="CA64" s="1041"/>
      <c r="CI64" s="1050"/>
      <c r="CK64" s="1041"/>
      <c r="CL64" s="1041"/>
      <c r="CM64" s="1041"/>
      <c r="CU64" s="1050"/>
      <c r="CW64" s="1041"/>
      <c r="CX64" s="1041"/>
      <c r="CY64" s="1041"/>
    </row>
    <row r="65" spans="2:107" ht="13">
      <c r="B65" s="756"/>
      <c r="AN65" s="1071" t="s">
        <v>2</v>
      </c>
      <c r="AO65" s="1077"/>
      <c r="AP65" s="1077"/>
      <c r="AQ65" s="1077"/>
      <c r="AR65" s="1077"/>
      <c r="AS65" s="1077"/>
      <c r="AT65" s="1077"/>
      <c r="AU65" s="1077"/>
      <c r="AV65" s="1077"/>
      <c r="AW65" s="1077"/>
      <c r="AX65" s="1077"/>
      <c r="AY65" s="1077"/>
      <c r="AZ65" s="1077"/>
      <c r="BA65" s="1077"/>
      <c r="BB65" s="1077"/>
      <c r="BC65" s="1077"/>
      <c r="BD65" s="1077"/>
      <c r="BE65" s="1077"/>
      <c r="BF65" s="1077"/>
      <c r="BG65" s="1077"/>
      <c r="BH65" s="1077"/>
      <c r="BI65" s="1077"/>
      <c r="BJ65" s="1077"/>
      <c r="BK65" s="1077"/>
      <c r="BL65" s="1077"/>
      <c r="BM65" s="1077"/>
      <c r="BN65" s="1077"/>
      <c r="BO65" s="1077"/>
      <c r="BP65" s="1077"/>
      <c r="BQ65" s="1077"/>
      <c r="BR65" s="1077"/>
      <c r="BS65" s="1077"/>
      <c r="BT65" s="1077"/>
      <c r="BU65" s="1077"/>
      <c r="BV65" s="1077"/>
      <c r="BW65" s="1077"/>
      <c r="BX65" s="1077"/>
      <c r="BY65" s="1077"/>
      <c r="BZ65" s="1077"/>
      <c r="CA65" s="1077"/>
      <c r="CB65" s="1077"/>
      <c r="CC65" s="1077"/>
      <c r="CD65" s="1077"/>
      <c r="CE65" s="1077"/>
      <c r="CF65" s="1077"/>
      <c r="CG65" s="1077"/>
      <c r="CH65" s="1077"/>
      <c r="CI65" s="1077"/>
      <c r="CJ65" s="1077"/>
      <c r="CK65" s="1077"/>
      <c r="CL65" s="1077"/>
      <c r="CM65" s="1077"/>
      <c r="CN65" s="1077"/>
      <c r="CO65" s="1077"/>
      <c r="CP65" s="1077"/>
      <c r="CQ65" s="1077"/>
      <c r="CR65" s="1077"/>
      <c r="CS65" s="1077"/>
      <c r="CT65" s="1077"/>
      <c r="CU65" s="1077"/>
      <c r="CV65" s="1077"/>
      <c r="CW65" s="1077"/>
      <c r="CX65" s="1077"/>
      <c r="CY65" s="1077"/>
      <c r="CZ65" s="1077"/>
      <c r="DA65" s="1077"/>
      <c r="DB65" s="1077"/>
      <c r="DC65" s="1081"/>
    </row>
    <row r="66" spans="2:107" ht="13">
      <c r="B66" s="756"/>
      <c r="AN66" s="1072"/>
      <c r="AO66" s="1078"/>
      <c r="AP66" s="1078"/>
      <c r="AQ66" s="1078"/>
      <c r="AR66" s="1078"/>
      <c r="AS66" s="1078"/>
      <c r="AT66" s="1078"/>
      <c r="AU66" s="1078"/>
      <c r="AV66" s="1078"/>
      <c r="AW66" s="1078"/>
      <c r="AX66" s="1078"/>
      <c r="AY66" s="1078"/>
      <c r="AZ66" s="1078"/>
      <c r="BA66" s="1078"/>
      <c r="BB66" s="1078"/>
      <c r="BC66" s="1078"/>
      <c r="BD66" s="1078"/>
      <c r="BE66" s="1078"/>
      <c r="BF66" s="1078"/>
      <c r="BG66" s="1078"/>
      <c r="BH66" s="1078"/>
      <c r="BI66" s="1078"/>
      <c r="BJ66" s="1078"/>
      <c r="BK66" s="1078"/>
      <c r="BL66" s="1078"/>
      <c r="BM66" s="1078"/>
      <c r="BN66" s="1078"/>
      <c r="BO66" s="1078"/>
      <c r="BP66" s="1078"/>
      <c r="BQ66" s="1078"/>
      <c r="BR66" s="1078"/>
      <c r="BS66" s="1078"/>
      <c r="BT66" s="1078"/>
      <c r="BU66" s="1078"/>
      <c r="BV66" s="1078"/>
      <c r="BW66" s="1078"/>
      <c r="BX66" s="1078"/>
      <c r="BY66" s="1078"/>
      <c r="BZ66" s="1078"/>
      <c r="CA66" s="1078"/>
      <c r="CB66" s="1078"/>
      <c r="CC66" s="1078"/>
      <c r="CD66" s="1078"/>
      <c r="CE66" s="1078"/>
      <c r="CF66" s="1078"/>
      <c r="CG66" s="1078"/>
      <c r="CH66" s="1078"/>
      <c r="CI66" s="1078"/>
      <c r="CJ66" s="1078"/>
      <c r="CK66" s="1078"/>
      <c r="CL66" s="1078"/>
      <c r="CM66" s="1078"/>
      <c r="CN66" s="1078"/>
      <c r="CO66" s="1078"/>
      <c r="CP66" s="1078"/>
      <c r="CQ66" s="1078"/>
      <c r="CR66" s="1078"/>
      <c r="CS66" s="1078"/>
      <c r="CT66" s="1078"/>
      <c r="CU66" s="1078"/>
      <c r="CV66" s="1078"/>
      <c r="CW66" s="1078"/>
      <c r="CX66" s="1078"/>
      <c r="CY66" s="1078"/>
      <c r="CZ66" s="1078"/>
      <c r="DA66" s="1078"/>
      <c r="DB66" s="1078"/>
      <c r="DC66" s="1082"/>
    </row>
    <row r="67" spans="2:107" ht="13">
      <c r="B67" s="756"/>
      <c r="AN67" s="1072"/>
      <c r="AO67" s="1078"/>
      <c r="AP67" s="1078"/>
      <c r="AQ67" s="1078"/>
      <c r="AR67" s="1078"/>
      <c r="AS67" s="1078"/>
      <c r="AT67" s="1078"/>
      <c r="AU67" s="1078"/>
      <c r="AV67" s="1078"/>
      <c r="AW67" s="1078"/>
      <c r="AX67" s="1078"/>
      <c r="AY67" s="1078"/>
      <c r="AZ67" s="1078"/>
      <c r="BA67" s="1078"/>
      <c r="BB67" s="1078"/>
      <c r="BC67" s="1078"/>
      <c r="BD67" s="1078"/>
      <c r="BE67" s="1078"/>
      <c r="BF67" s="1078"/>
      <c r="BG67" s="1078"/>
      <c r="BH67" s="1078"/>
      <c r="BI67" s="1078"/>
      <c r="BJ67" s="1078"/>
      <c r="BK67" s="1078"/>
      <c r="BL67" s="1078"/>
      <c r="BM67" s="1078"/>
      <c r="BN67" s="1078"/>
      <c r="BO67" s="1078"/>
      <c r="BP67" s="1078"/>
      <c r="BQ67" s="1078"/>
      <c r="BR67" s="1078"/>
      <c r="BS67" s="1078"/>
      <c r="BT67" s="1078"/>
      <c r="BU67" s="1078"/>
      <c r="BV67" s="1078"/>
      <c r="BW67" s="1078"/>
      <c r="BX67" s="1078"/>
      <c r="BY67" s="1078"/>
      <c r="BZ67" s="1078"/>
      <c r="CA67" s="1078"/>
      <c r="CB67" s="1078"/>
      <c r="CC67" s="1078"/>
      <c r="CD67" s="1078"/>
      <c r="CE67" s="1078"/>
      <c r="CF67" s="1078"/>
      <c r="CG67" s="1078"/>
      <c r="CH67" s="1078"/>
      <c r="CI67" s="1078"/>
      <c r="CJ67" s="1078"/>
      <c r="CK67" s="1078"/>
      <c r="CL67" s="1078"/>
      <c r="CM67" s="1078"/>
      <c r="CN67" s="1078"/>
      <c r="CO67" s="1078"/>
      <c r="CP67" s="1078"/>
      <c r="CQ67" s="1078"/>
      <c r="CR67" s="1078"/>
      <c r="CS67" s="1078"/>
      <c r="CT67" s="1078"/>
      <c r="CU67" s="1078"/>
      <c r="CV67" s="1078"/>
      <c r="CW67" s="1078"/>
      <c r="CX67" s="1078"/>
      <c r="CY67" s="1078"/>
      <c r="CZ67" s="1078"/>
      <c r="DA67" s="1078"/>
      <c r="DB67" s="1078"/>
      <c r="DC67" s="1082"/>
    </row>
    <row r="68" spans="2:107" ht="13">
      <c r="B68" s="756"/>
      <c r="AN68" s="1072"/>
      <c r="AO68" s="1078"/>
      <c r="AP68" s="1078"/>
      <c r="AQ68" s="1078"/>
      <c r="AR68" s="1078"/>
      <c r="AS68" s="1078"/>
      <c r="AT68" s="1078"/>
      <c r="AU68" s="1078"/>
      <c r="AV68" s="1078"/>
      <c r="AW68" s="1078"/>
      <c r="AX68" s="1078"/>
      <c r="AY68" s="1078"/>
      <c r="AZ68" s="1078"/>
      <c r="BA68" s="1078"/>
      <c r="BB68" s="1078"/>
      <c r="BC68" s="1078"/>
      <c r="BD68" s="1078"/>
      <c r="BE68" s="1078"/>
      <c r="BF68" s="1078"/>
      <c r="BG68" s="1078"/>
      <c r="BH68" s="1078"/>
      <c r="BI68" s="1078"/>
      <c r="BJ68" s="1078"/>
      <c r="BK68" s="1078"/>
      <c r="BL68" s="1078"/>
      <c r="BM68" s="1078"/>
      <c r="BN68" s="1078"/>
      <c r="BO68" s="1078"/>
      <c r="BP68" s="1078"/>
      <c r="BQ68" s="1078"/>
      <c r="BR68" s="1078"/>
      <c r="BS68" s="1078"/>
      <c r="BT68" s="1078"/>
      <c r="BU68" s="1078"/>
      <c r="BV68" s="1078"/>
      <c r="BW68" s="1078"/>
      <c r="BX68" s="1078"/>
      <c r="BY68" s="1078"/>
      <c r="BZ68" s="1078"/>
      <c r="CA68" s="1078"/>
      <c r="CB68" s="1078"/>
      <c r="CC68" s="1078"/>
      <c r="CD68" s="1078"/>
      <c r="CE68" s="1078"/>
      <c r="CF68" s="1078"/>
      <c r="CG68" s="1078"/>
      <c r="CH68" s="1078"/>
      <c r="CI68" s="1078"/>
      <c r="CJ68" s="1078"/>
      <c r="CK68" s="1078"/>
      <c r="CL68" s="1078"/>
      <c r="CM68" s="1078"/>
      <c r="CN68" s="1078"/>
      <c r="CO68" s="1078"/>
      <c r="CP68" s="1078"/>
      <c r="CQ68" s="1078"/>
      <c r="CR68" s="1078"/>
      <c r="CS68" s="1078"/>
      <c r="CT68" s="1078"/>
      <c r="CU68" s="1078"/>
      <c r="CV68" s="1078"/>
      <c r="CW68" s="1078"/>
      <c r="CX68" s="1078"/>
      <c r="CY68" s="1078"/>
      <c r="CZ68" s="1078"/>
      <c r="DA68" s="1078"/>
      <c r="DB68" s="1078"/>
      <c r="DC68" s="1082"/>
    </row>
    <row r="69" spans="2:107" ht="13">
      <c r="B69" s="756"/>
      <c r="AN69" s="1073"/>
      <c r="AO69" s="1079"/>
      <c r="AP69" s="1079"/>
      <c r="AQ69" s="1079"/>
      <c r="AR69" s="1079"/>
      <c r="AS69" s="1079"/>
      <c r="AT69" s="1079"/>
      <c r="AU69" s="1079"/>
      <c r="AV69" s="1079"/>
      <c r="AW69" s="1079"/>
      <c r="AX69" s="1079"/>
      <c r="AY69" s="1079"/>
      <c r="AZ69" s="1079"/>
      <c r="BA69" s="1079"/>
      <c r="BB69" s="1079"/>
      <c r="BC69" s="1079"/>
      <c r="BD69" s="1079"/>
      <c r="BE69" s="1079"/>
      <c r="BF69" s="1079"/>
      <c r="BG69" s="1079"/>
      <c r="BH69" s="1079"/>
      <c r="BI69" s="1079"/>
      <c r="BJ69" s="1079"/>
      <c r="BK69" s="1079"/>
      <c r="BL69" s="1079"/>
      <c r="BM69" s="1079"/>
      <c r="BN69" s="1079"/>
      <c r="BO69" s="1079"/>
      <c r="BP69" s="1079"/>
      <c r="BQ69" s="1079"/>
      <c r="BR69" s="1079"/>
      <c r="BS69" s="1079"/>
      <c r="BT69" s="1079"/>
      <c r="BU69" s="1079"/>
      <c r="BV69" s="1079"/>
      <c r="BW69" s="1079"/>
      <c r="BX69" s="1079"/>
      <c r="BY69" s="1079"/>
      <c r="BZ69" s="1079"/>
      <c r="CA69" s="1079"/>
      <c r="CB69" s="1079"/>
      <c r="CC69" s="1079"/>
      <c r="CD69" s="1079"/>
      <c r="CE69" s="1079"/>
      <c r="CF69" s="1079"/>
      <c r="CG69" s="1079"/>
      <c r="CH69" s="1079"/>
      <c r="CI69" s="1079"/>
      <c r="CJ69" s="1079"/>
      <c r="CK69" s="1079"/>
      <c r="CL69" s="1079"/>
      <c r="CM69" s="1079"/>
      <c r="CN69" s="1079"/>
      <c r="CO69" s="1079"/>
      <c r="CP69" s="1079"/>
      <c r="CQ69" s="1079"/>
      <c r="CR69" s="1079"/>
      <c r="CS69" s="1079"/>
      <c r="CT69" s="1079"/>
      <c r="CU69" s="1079"/>
      <c r="CV69" s="1079"/>
      <c r="CW69" s="1079"/>
      <c r="CX69" s="1079"/>
      <c r="CY69" s="1079"/>
      <c r="CZ69" s="1079"/>
      <c r="DA69" s="1079"/>
      <c r="DB69" s="1079"/>
      <c r="DC69" s="1083"/>
    </row>
    <row r="70" spans="2:107" ht="13">
      <c r="B70" s="756"/>
      <c r="H70" s="1055"/>
      <c r="I70" s="1055"/>
      <c r="J70" s="1058"/>
      <c r="K70" s="1058"/>
      <c r="L70" s="1066"/>
      <c r="M70" s="1058"/>
      <c r="N70" s="1066"/>
      <c r="AN70" s="1054"/>
      <c r="AO70" s="1054"/>
      <c r="AP70" s="1054"/>
      <c r="AZ70" s="1054"/>
      <c r="BA70" s="1054"/>
      <c r="BB70" s="1054"/>
      <c r="BL70" s="1054"/>
      <c r="BM70" s="1054"/>
      <c r="BN70" s="1054"/>
      <c r="BX70" s="1054"/>
      <c r="BY70" s="1054"/>
      <c r="BZ70" s="1054"/>
      <c r="CJ70" s="1054"/>
      <c r="CK70" s="1054"/>
      <c r="CL70" s="1054"/>
      <c r="CV70" s="1054"/>
      <c r="CW70" s="1054"/>
      <c r="CX70" s="1054"/>
    </row>
    <row r="71" spans="2:107" ht="13">
      <c r="B71" s="756"/>
      <c r="G71" s="1053"/>
      <c r="I71" s="1057"/>
      <c r="J71" s="1058"/>
      <c r="K71" s="1058"/>
      <c r="L71" s="1066"/>
      <c r="M71" s="1058"/>
      <c r="N71" s="1066"/>
      <c r="AM71" s="1053"/>
      <c r="AN71" s="369" t="s">
        <v>549</v>
      </c>
    </row>
    <row r="72" spans="2:107" ht="13">
      <c r="B72" s="756"/>
      <c r="G72" s="1051"/>
      <c r="H72" s="1051"/>
      <c r="I72" s="1051"/>
      <c r="J72" s="1051"/>
      <c r="K72" s="1059"/>
      <c r="L72" s="1059"/>
      <c r="M72" s="1067"/>
      <c r="N72" s="1067"/>
      <c r="AN72" s="1074"/>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76" t="s">
        <v>228</v>
      </c>
      <c r="BQ72" s="1076"/>
      <c r="BR72" s="1076"/>
      <c r="BS72" s="1076"/>
      <c r="BT72" s="1076"/>
      <c r="BU72" s="1076"/>
      <c r="BV72" s="1076"/>
      <c r="BW72" s="1076"/>
      <c r="BX72" s="1076" t="s">
        <v>240</v>
      </c>
      <c r="BY72" s="1076"/>
      <c r="BZ72" s="1076"/>
      <c r="CA72" s="1076"/>
      <c r="CB72" s="1076"/>
      <c r="CC72" s="1076"/>
      <c r="CD72" s="1076"/>
      <c r="CE72" s="1076"/>
      <c r="CF72" s="1076" t="s">
        <v>530</v>
      </c>
      <c r="CG72" s="1076"/>
      <c r="CH72" s="1076"/>
      <c r="CI72" s="1076"/>
      <c r="CJ72" s="1076"/>
      <c r="CK72" s="1076"/>
      <c r="CL72" s="1076"/>
      <c r="CM72" s="1076"/>
      <c r="CN72" s="1076" t="s">
        <v>531</v>
      </c>
      <c r="CO72" s="1076"/>
      <c r="CP72" s="1076"/>
      <c r="CQ72" s="1076"/>
      <c r="CR72" s="1076"/>
      <c r="CS72" s="1076"/>
      <c r="CT72" s="1076"/>
      <c r="CU72" s="1076"/>
      <c r="CV72" s="1076" t="s">
        <v>532</v>
      </c>
      <c r="CW72" s="1076"/>
      <c r="CX72" s="1076"/>
      <c r="CY72" s="1076"/>
      <c r="CZ72" s="1076"/>
      <c r="DA72" s="1076"/>
      <c r="DB72" s="1076"/>
      <c r="DC72" s="1076"/>
    </row>
    <row r="73" spans="2:107" ht="13">
      <c r="B73" s="756"/>
      <c r="G73" s="1052"/>
      <c r="H73" s="1052"/>
      <c r="I73" s="1052"/>
      <c r="J73" s="1052"/>
      <c r="K73" s="1062"/>
      <c r="L73" s="1062"/>
      <c r="M73" s="1062"/>
      <c r="N73" s="1062"/>
      <c r="AM73" s="1054"/>
      <c r="AN73" s="1075" t="s">
        <v>550</v>
      </c>
      <c r="AO73" s="1075"/>
      <c r="AP73" s="1075"/>
      <c r="AQ73" s="1075"/>
      <c r="AR73" s="1075"/>
      <c r="AS73" s="1075"/>
      <c r="AT73" s="1075"/>
      <c r="AU73" s="1075"/>
      <c r="AV73" s="1075"/>
      <c r="AW73" s="1075"/>
      <c r="AX73" s="1075"/>
      <c r="AY73" s="1075"/>
      <c r="AZ73" s="1075"/>
      <c r="BA73" s="1075"/>
      <c r="BB73" s="1075" t="s">
        <v>551</v>
      </c>
      <c r="BC73" s="1075"/>
      <c r="BD73" s="1075"/>
      <c r="BE73" s="1075"/>
      <c r="BF73" s="1075"/>
      <c r="BG73" s="1075"/>
      <c r="BH73" s="1075"/>
      <c r="BI73" s="1075"/>
      <c r="BJ73" s="1075"/>
      <c r="BK73" s="1075"/>
      <c r="BL73" s="1075"/>
      <c r="BM73" s="1075"/>
      <c r="BN73" s="1075"/>
      <c r="BO73" s="1075"/>
      <c r="BP73" s="1080"/>
      <c r="BQ73" s="1080"/>
      <c r="BR73" s="1080"/>
      <c r="BS73" s="1080"/>
      <c r="BT73" s="1080"/>
      <c r="BU73" s="1080"/>
      <c r="BV73" s="1080"/>
      <c r="BW73" s="1080"/>
      <c r="BX73" s="1080"/>
      <c r="BY73" s="1080"/>
      <c r="BZ73" s="1080"/>
      <c r="CA73" s="1080"/>
      <c r="CB73" s="1080"/>
      <c r="CC73" s="1080"/>
      <c r="CD73" s="1080"/>
      <c r="CE73" s="1080"/>
      <c r="CF73" s="1080"/>
      <c r="CG73" s="1080"/>
      <c r="CH73" s="1080"/>
      <c r="CI73" s="1080"/>
      <c r="CJ73" s="1080"/>
      <c r="CK73" s="1080"/>
      <c r="CL73" s="1080"/>
      <c r="CM73" s="1080"/>
      <c r="CN73" s="1080"/>
      <c r="CO73" s="1080"/>
      <c r="CP73" s="1080"/>
      <c r="CQ73" s="1080"/>
      <c r="CR73" s="1080"/>
      <c r="CS73" s="1080"/>
      <c r="CT73" s="1080"/>
      <c r="CU73" s="1080"/>
      <c r="CV73" s="1080"/>
      <c r="CW73" s="1080"/>
      <c r="CX73" s="1080"/>
      <c r="CY73" s="1080"/>
      <c r="CZ73" s="1080"/>
      <c r="DA73" s="1080"/>
      <c r="DB73" s="1080"/>
      <c r="DC73" s="1080"/>
    </row>
    <row r="74" spans="2:107" ht="13">
      <c r="B74" s="756"/>
      <c r="G74" s="1052"/>
      <c r="H74" s="1052"/>
      <c r="I74" s="1052"/>
      <c r="J74" s="1052"/>
      <c r="K74" s="1062"/>
      <c r="L74" s="1062"/>
      <c r="M74" s="1062"/>
      <c r="N74" s="1062"/>
      <c r="AM74" s="1054"/>
      <c r="AN74" s="1075"/>
      <c r="AO74" s="1075"/>
      <c r="AP74" s="1075"/>
      <c r="AQ74" s="1075"/>
      <c r="AR74" s="1075"/>
      <c r="AS74" s="1075"/>
      <c r="AT74" s="1075"/>
      <c r="AU74" s="1075"/>
      <c r="AV74" s="1075"/>
      <c r="AW74" s="1075"/>
      <c r="AX74" s="1075"/>
      <c r="AY74" s="1075"/>
      <c r="AZ74" s="1075"/>
      <c r="BA74" s="1075"/>
      <c r="BB74" s="1075"/>
      <c r="BC74" s="1075"/>
      <c r="BD74" s="1075"/>
      <c r="BE74" s="1075"/>
      <c r="BF74" s="1075"/>
      <c r="BG74" s="1075"/>
      <c r="BH74" s="1075"/>
      <c r="BI74" s="1075"/>
      <c r="BJ74" s="1075"/>
      <c r="BK74" s="1075"/>
      <c r="BL74" s="1075"/>
      <c r="BM74" s="1075"/>
      <c r="BN74" s="1075"/>
      <c r="BO74" s="1075"/>
      <c r="BP74" s="1080"/>
      <c r="BQ74" s="1080"/>
      <c r="BR74" s="1080"/>
      <c r="BS74" s="1080"/>
      <c r="BT74" s="1080"/>
      <c r="BU74" s="1080"/>
      <c r="BV74" s="1080"/>
      <c r="BW74" s="1080"/>
      <c r="BX74" s="1080"/>
      <c r="BY74" s="1080"/>
      <c r="BZ74" s="1080"/>
      <c r="CA74" s="1080"/>
      <c r="CB74" s="1080"/>
      <c r="CC74" s="1080"/>
      <c r="CD74" s="1080"/>
      <c r="CE74" s="1080"/>
      <c r="CF74" s="1080"/>
      <c r="CG74" s="1080"/>
      <c r="CH74" s="1080"/>
      <c r="CI74" s="1080"/>
      <c r="CJ74" s="1080"/>
      <c r="CK74" s="1080"/>
      <c r="CL74" s="1080"/>
      <c r="CM74" s="1080"/>
      <c r="CN74" s="1080"/>
      <c r="CO74" s="1080"/>
      <c r="CP74" s="1080"/>
      <c r="CQ74" s="1080"/>
      <c r="CR74" s="1080"/>
      <c r="CS74" s="1080"/>
      <c r="CT74" s="1080"/>
      <c r="CU74" s="1080"/>
      <c r="CV74" s="1080"/>
      <c r="CW74" s="1080"/>
      <c r="CX74" s="1080"/>
      <c r="CY74" s="1080"/>
      <c r="CZ74" s="1080"/>
      <c r="DA74" s="1080"/>
      <c r="DB74" s="1080"/>
      <c r="DC74" s="1080"/>
    </row>
    <row r="75" spans="2:107" ht="13">
      <c r="B75" s="756"/>
      <c r="G75" s="1052"/>
      <c r="H75" s="1052"/>
      <c r="I75" s="1051"/>
      <c r="J75" s="1051"/>
      <c r="K75" s="1060"/>
      <c r="L75" s="1060"/>
      <c r="M75" s="1060"/>
      <c r="N75" s="1060"/>
      <c r="AM75" s="1054"/>
      <c r="AN75" s="1075"/>
      <c r="AO75" s="1075"/>
      <c r="AP75" s="1075"/>
      <c r="AQ75" s="1075"/>
      <c r="AR75" s="1075"/>
      <c r="AS75" s="1075"/>
      <c r="AT75" s="1075"/>
      <c r="AU75" s="1075"/>
      <c r="AV75" s="1075"/>
      <c r="AW75" s="1075"/>
      <c r="AX75" s="1075"/>
      <c r="AY75" s="1075"/>
      <c r="AZ75" s="1075"/>
      <c r="BA75" s="1075"/>
      <c r="BB75" s="1075" t="s">
        <v>204</v>
      </c>
      <c r="BC75" s="1075"/>
      <c r="BD75" s="1075"/>
      <c r="BE75" s="1075"/>
      <c r="BF75" s="1075"/>
      <c r="BG75" s="1075"/>
      <c r="BH75" s="1075"/>
      <c r="BI75" s="1075"/>
      <c r="BJ75" s="1075"/>
      <c r="BK75" s="1075"/>
      <c r="BL75" s="1075"/>
      <c r="BM75" s="1075"/>
      <c r="BN75" s="1075"/>
      <c r="BO75" s="1075"/>
      <c r="BP75" s="1080">
        <v>0.1</v>
      </c>
      <c r="BQ75" s="1080"/>
      <c r="BR75" s="1080"/>
      <c r="BS75" s="1080"/>
      <c r="BT75" s="1080"/>
      <c r="BU75" s="1080"/>
      <c r="BV75" s="1080"/>
      <c r="BW75" s="1080"/>
      <c r="BX75" s="1080">
        <v>-1</v>
      </c>
      <c r="BY75" s="1080"/>
      <c r="BZ75" s="1080"/>
      <c r="CA75" s="1080"/>
      <c r="CB75" s="1080"/>
      <c r="CC75" s="1080"/>
      <c r="CD75" s="1080"/>
      <c r="CE75" s="1080"/>
      <c r="CF75" s="1080">
        <v>-1.6</v>
      </c>
      <c r="CG75" s="1080"/>
      <c r="CH75" s="1080"/>
      <c r="CI75" s="1080"/>
      <c r="CJ75" s="1080"/>
      <c r="CK75" s="1080"/>
      <c r="CL75" s="1080"/>
      <c r="CM75" s="1080"/>
      <c r="CN75" s="1080">
        <v>-1.5</v>
      </c>
      <c r="CO75" s="1080"/>
      <c r="CP75" s="1080"/>
      <c r="CQ75" s="1080"/>
      <c r="CR75" s="1080"/>
      <c r="CS75" s="1080"/>
      <c r="CT75" s="1080"/>
      <c r="CU75" s="1080"/>
      <c r="CV75" s="1080">
        <v>-1.3</v>
      </c>
      <c r="CW75" s="1080"/>
      <c r="CX75" s="1080"/>
      <c r="CY75" s="1080"/>
      <c r="CZ75" s="1080"/>
      <c r="DA75" s="1080"/>
      <c r="DB75" s="1080"/>
      <c r="DC75" s="1080"/>
    </row>
    <row r="76" spans="2:107" ht="13">
      <c r="B76" s="756"/>
      <c r="G76" s="1052"/>
      <c r="H76" s="1052"/>
      <c r="I76" s="1051"/>
      <c r="J76" s="1051"/>
      <c r="K76" s="1060"/>
      <c r="L76" s="1060"/>
      <c r="M76" s="1060"/>
      <c r="N76" s="1060"/>
      <c r="AM76" s="1054"/>
      <c r="AN76" s="1075"/>
      <c r="AO76" s="1075"/>
      <c r="AP76" s="1075"/>
      <c r="AQ76" s="1075"/>
      <c r="AR76" s="1075"/>
      <c r="AS76" s="1075"/>
      <c r="AT76" s="1075"/>
      <c r="AU76" s="1075"/>
      <c r="AV76" s="1075"/>
      <c r="AW76" s="1075"/>
      <c r="AX76" s="1075"/>
      <c r="AY76" s="1075"/>
      <c r="AZ76" s="1075"/>
      <c r="BA76" s="1075"/>
      <c r="BB76" s="1075"/>
      <c r="BC76" s="1075"/>
      <c r="BD76" s="1075"/>
      <c r="BE76" s="1075"/>
      <c r="BF76" s="1075"/>
      <c r="BG76" s="1075"/>
      <c r="BH76" s="1075"/>
      <c r="BI76" s="1075"/>
      <c r="BJ76" s="1075"/>
      <c r="BK76" s="1075"/>
      <c r="BL76" s="1075"/>
      <c r="BM76" s="1075"/>
      <c r="BN76" s="1075"/>
      <c r="BO76" s="1075"/>
      <c r="BP76" s="1080"/>
      <c r="BQ76" s="1080"/>
      <c r="BR76" s="1080"/>
      <c r="BS76" s="1080"/>
      <c r="BT76" s="1080"/>
      <c r="BU76" s="1080"/>
      <c r="BV76" s="1080"/>
      <c r="BW76" s="1080"/>
      <c r="BX76" s="1080"/>
      <c r="BY76" s="1080"/>
      <c r="BZ76" s="1080"/>
      <c r="CA76" s="1080"/>
      <c r="CB76" s="1080"/>
      <c r="CC76" s="1080"/>
      <c r="CD76" s="1080"/>
      <c r="CE76" s="1080"/>
      <c r="CF76" s="1080"/>
      <c r="CG76" s="1080"/>
      <c r="CH76" s="1080"/>
      <c r="CI76" s="1080"/>
      <c r="CJ76" s="1080"/>
      <c r="CK76" s="1080"/>
      <c r="CL76" s="1080"/>
      <c r="CM76" s="1080"/>
      <c r="CN76" s="1080"/>
      <c r="CO76" s="1080"/>
      <c r="CP76" s="1080"/>
      <c r="CQ76" s="1080"/>
      <c r="CR76" s="1080"/>
      <c r="CS76" s="1080"/>
      <c r="CT76" s="1080"/>
      <c r="CU76" s="1080"/>
      <c r="CV76" s="1080"/>
      <c r="CW76" s="1080"/>
      <c r="CX76" s="1080"/>
      <c r="CY76" s="1080"/>
      <c r="CZ76" s="1080"/>
      <c r="DA76" s="1080"/>
      <c r="DB76" s="1080"/>
      <c r="DC76" s="1080"/>
    </row>
    <row r="77" spans="2:107" ht="13">
      <c r="B77" s="756"/>
      <c r="G77" s="1051"/>
      <c r="H77" s="1051"/>
      <c r="I77" s="1051"/>
      <c r="J77" s="1051"/>
      <c r="K77" s="1062"/>
      <c r="L77" s="1062"/>
      <c r="M77" s="1062"/>
      <c r="N77" s="1062"/>
      <c r="AN77" s="1076" t="s">
        <v>415</v>
      </c>
      <c r="AO77" s="1076"/>
      <c r="AP77" s="1076"/>
      <c r="AQ77" s="1076"/>
      <c r="AR77" s="1076"/>
      <c r="AS77" s="1076"/>
      <c r="AT77" s="1076"/>
      <c r="AU77" s="1076"/>
      <c r="AV77" s="1076"/>
      <c r="AW77" s="1076"/>
      <c r="AX77" s="1076"/>
      <c r="AY77" s="1076"/>
      <c r="AZ77" s="1076"/>
      <c r="BA77" s="1076"/>
      <c r="BB77" s="1075" t="s">
        <v>551</v>
      </c>
      <c r="BC77" s="1075"/>
      <c r="BD77" s="1075"/>
      <c r="BE77" s="1075"/>
      <c r="BF77" s="1075"/>
      <c r="BG77" s="1075"/>
      <c r="BH77" s="1075"/>
      <c r="BI77" s="1075"/>
      <c r="BJ77" s="1075"/>
      <c r="BK77" s="1075"/>
      <c r="BL77" s="1075"/>
      <c r="BM77" s="1075"/>
      <c r="BN77" s="1075"/>
      <c r="BO77" s="1075"/>
      <c r="BP77" s="1080">
        <v>44.9</v>
      </c>
      <c r="BQ77" s="1080"/>
      <c r="BR77" s="1080"/>
      <c r="BS77" s="1080"/>
      <c r="BT77" s="1080"/>
      <c r="BU77" s="1080"/>
      <c r="BV77" s="1080"/>
      <c r="BW77" s="1080"/>
      <c r="BX77" s="1080">
        <v>40.799999999999997</v>
      </c>
      <c r="BY77" s="1080"/>
      <c r="BZ77" s="1080"/>
      <c r="CA77" s="1080"/>
      <c r="CB77" s="1080"/>
      <c r="CC77" s="1080"/>
      <c r="CD77" s="1080"/>
      <c r="CE77" s="1080"/>
      <c r="CF77" s="1080">
        <v>38.5</v>
      </c>
      <c r="CG77" s="1080"/>
      <c r="CH77" s="1080"/>
      <c r="CI77" s="1080"/>
      <c r="CJ77" s="1080"/>
      <c r="CK77" s="1080"/>
      <c r="CL77" s="1080"/>
      <c r="CM77" s="1080"/>
      <c r="CN77" s="1080">
        <v>35.5</v>
      </c>
      <c r="CO77" s="1080"/>
      <c r="CP77" s="1080"/>
      <c r="CQ77" s="1080"/>
      <c r="CR77" s="1080"/>
      <c r="CS77" s="1080"/>
      <c r="CT77" s="1080"/>
      <c r="CU77" s="1080"/>
      <c r="CV77" s="1080">
        <v>13.5</v>
      </c>
      <c r="CW77" s="1080"/>
      <c r="CX77" s="1080"/>
      <c r="CY77" s="1080"/>
      <c r="CZ77" s="1080"/>
      <c r="DA77" s="1080"/>
      <c r="DB77" s="1080"/>
      <c r="DC77" s="1080"/>
    </row>
    <row r="78" spans="2:107" ht="13">
      <c r="B78" s="756"/>
      <c r="G78" s="1051"/>
      <c r="H78" s="1051"/>
      <c r="I78" s="1051"/>
      <c r="J78" s="1051"/>
      <c r="K78" s="1062"/>
      <c r="L78" s="1062"/>
      <c r="M78" s="1062"/>
      <c r="N78" s="1062"/>
      <c r="AN78" s="1076"/>
      <c r="AO78" s="1076"/>
      <c r="AP78" s="1076"/>
      <c r="AQ78" s="1076"/>
      <c r="AR78" s="1076"/>
      <c r="AS78" s="1076"/>
      <c r="AT78" s="1076"/>
      <c r="AU78" s="1076"/>
      <c r="AV78" s="1076"/>
      <c r="AW78" s="1076"/>
      <c r="AX78" s="1076"/>
      <c r="AY78" s="1076"/>
      <c r="AZ78" s="1076"/>
      <c r="BA78" s="1076"/>
      <c r="BB78" s="1075"/>
      <c r="BC78" s="1075"/>
      <c r="BD78" s="1075"/>
      <c r="BE78" s="1075"/>
      <c r="BF78" s="1075"/>
      <c r="BG78" s="1075"/>
      <c r="BH78" s="1075"/>
      <c r="BI78" s="1075"/>
      <c r="BJ78" s="1075"/>
      <c r="BK78" s="1075"/>
      <c r="BL78" s="1075"/>
      <c r="BM78" s="1075"/>
      <c r="BN78" s="1075"/>
      <c r="BO78" s="1075"/>
      <c r="BP78" s="1080"/>
      <c r="BQ78" s="1080"/>
      <c r="BR78" s="1080"/>
      <c r="BS78" s="1080"/>
      <c r="BT78" s="1080"/>
      <c r="BU78" s="1080"/>
      <c r="BV78" s="1080"/>
      <c r="BW78" s="1080"/>
      <c r="BX78" s="1080"/>
      <c r="BY78" s="1080"/>
      <c r="BZ78" s="1080"/>
      <c r="CA78" s="1080"/>
      <c r="CB78" s="1080"/>
      <c r="CC78" s="1080"/>
      <c r="CD78" s="1080"/>
      <c r="CE78" s="1080"/>
      <c r="CF78" s="1080"/>
      <c r="CG78" s="1080"/>
      <c r="CH78" s="1080"/>
      <c r="CI78" s="1080"/>
      <c r="CJ78" s="1080"/>
      <c r="CK78" s="1080"/>
      <c r="CL78" s="1080"/>
      <c r="CM78" s="1080"/>
      <c r="CN78" s="1080"/>
      <c r="CO78" s="1080"/>
      <c r="CP78" s="1080"/>
      <c r="CQ78" s="1080"/>
      <c r="CR78" s="1080"/>
      <c r="CS78" s="1080"/>
      <c r="CT78" s="1080"/>
      <c r="CU78" s="1080"/>
      <c r="CV78" s="1080"/>
      <c r="CW78" s="1080"/>
      <c r="CX78" s="1080"/>
      <c r="CY78" s="1080"/>
      <c r="CZ78" s="1080"/>
      <c r="DA78" s="1080"/>
      <c r="DB78" s="1080"/>
      <c r="DC78" s="1080"/>
    </row>
    <row r="79" spans="2:107" ht="13">
      <c r="B79" s="756"/>
      <c r="G79" s="1051"/>
      <c r="H79" s="1051"/>
      <c r="I79" s="1057"/>
      <c r="J79" s="1057"/>
      <c r="K79" s="1063"/>
      <c r="L79" s="1063"/>
      <c r="M79" s="1063"/>
      <c r="N79" s="1063"/>
      <c r="AN79" s="1076"/>
      <c r="AO79" s="1076"/>
      <c r="AP79" s="1076"/>
      <c r="AQ79" s="1076"/>
      <c r="AR79" s="1076"/>
      <c r="AS79" s="1076"/>
      <c r="AT79" s="1076"/>
      <c r="AU79" s="1076"/>
      <c r="AV79" s="1076"/>
      <c r="AW79" s="1076"/>
      <c r="AX79" s="1076"/>
      <c r="AY79" s="1076"/>
      <c r="AZ79" s="1076"/>
      <c r="BA79" s="1076"/>
      <c r="BB79" s="1075" t="s">
        <v>204</v>
      </c>
      <c r="BC79" s="1075"/>
      <c r="BD79" s="1075"/>
      <c r="BE79" s="1075"/>
      <c r="BF79" s="1075"/>
      <c r="BG79" s="1075"/>
      <c r="BH79" s="1075"/>
      <c r="BI79" s="1075"/>
      <c r="BJ79" s="1075"/>
      <c r="BK79" s="1075"/>
      <c r="BL79" s="1075"/>
      <c r="BM79" s="1075"/>
      <c r="BN79" s="1075"/>
      <c r="BO79" s="1075"/>
      <c r="BP79" s="1080">
        <v>9.1</v>
      </c>
      <c r="BQ79" s="1080"/>
      <c r="BR79" s="1080"/>
      <c r="BS79" s="1080"/>
      <c r="BT79" s="1080"/>
      <c r="BU79" s="1080"/>
      <c r="BV79" s="1080"/>
      <c r="BW79" s="1080"/>
      <c r="BX79" s="1080">
        <v>8.9</v>
      </c>
      <c r="BY79" s="1080"/>
      <c r="BZ79" s="1080"/>
      <c r="CA79" s="1080"/>
      <c r="CB79" s="1080"/>
      <c r="CC79" s="1080"/>
      <c r="CD79" s="1080"/>
      <c r="CE79" s="1080"/>
      <c r="CF79" s="1080">
        <v>8.9</v>
      </c>
      <c r="CG79" s="1080"/>
      <c r="CH79" s="1080"/>
      <c r="CI79" s="1080"/>
      <c r="CJ79" s="1080"/>
      <c r="CK79" s="1080"/>
      <c r="CL79" s="1080"/>
      <c r="CM79" s="1080"/>
      <c r="CN79" s="1080">
        <v>8.8000000000000007</v>
      </c>
      <c r="CO79" s="1080"/>
      <c r="CP79" s="1080"/>
      <c r="CQ79" s="1080"/>
      <c r="CR79" s="1080"/>
      <c r="CS79" s="1080"/>
      <c r="CT79" s="1080"/>
      <c r="CU79" s="1080"/>
      <c r="CV79" s="1080">
        <v>8.3000000000000007</v>
      </c>
      <c r="CW79" s="1080"/>
      <c r="CX79" s="1080"/>
      <c r="CY79" s="1080"/>
      <c r="CZ79" s="1080"/>
      <c r="DA79" s="1080"/>
      <c r="DB79" s="1080"/>
      <c r="DC79" s="1080"/>
    </row>
    <row r="80" spans="2:107" ht="13">
      <c r="B80" s="756"/>
      <c r="G80" s="1051"/>
      <c r="H80" s="1051"/>
      <c r="I80" s="1057"/>
      <c r="J80" s="1057"/>
      <c r="K80" s="1063"/>
      <c r="L80" s="1063"/>
      <c r="M80" s="1063"/>
      <c r="N80" s="1063"/>
      <c r="AN80" s="1076"/>
      <c r="AO80" s="1076"/>
      <c r="AP80" s="1076"/>
      <c r="AQ80" s="1076"/>
      <c r="AR80" s="1076"/>
      <c r="AS80" s="1076"/>
      <c r="AT80" s="1076"/>
      <c r="AU80" s="1076"/>
      <c r="AV80" s="1076"/>
      <c r="AW80" s="1076"/>
      <c r="AX80" s="1076"/>
      <c r="AY80" s="1076"/>
      <c r="AZ80" s="1076"/>
      <c r="BA80" s="1076"/>
      <c r="BB80" s="1075"/>
      <c r="BC80" s="1075"/>
      <c r="BD80" s="1075"/>
      <c r="BE80" s="1075"/>
      <c r="BF80" s="1075"/>
      <c r="BG80" s="1075"/>
      <c r="BH80" s="1075"/>
      <c r="BI80" s="1075"/>
      <c r="BJ80" s="1075"/>
      <c r="BK80" s="1075"/>
      <c r="BL80" s="1075"/>
      <c r="BM80" s="1075"/>
      <c r="BN80" s="1075"/>
      <c r="BO80" s="1075"/>
      <c r="BP80" s="1080"/>
      <c r="BQ80" s="1080"/>
      <c r="BR80" s="1080"/>
      <c r="BS80" s="1080"/>
      <c r="BT80" s="1080"/>
      <c r="BU80" s="1080"/>
      <c r="BV80" s="1080"/>
      <c r="BW80" s="1080"/>
      <c r="BX80" s="1080"/>
      <c r="BY80" s="1080"/>
      <c r="BZ80" s="1080"/>
      <c r="CA80" s="1080"/>
      <c r="CB80" s="1080"/>
      <c r="CC80" s="1080"/>
      <c r="CD80" s="1080"/>
      <c r="CE80" s="1080"/>
      <c r="CF80" s="1080"/>
      <c r="CG80" s="1080"/>
      <c r="CH80" s="1080"/>
      <c r="CI80" s="1080"/>
      <c r="CJ80" s="1080"/>
      <c r="CK80" s="1080"/>
      <c r="CL80" s="1080"/>
      <c r="CM80" s="1080"/>
      <c r="CN80" s="1080"/>
      <c r="CO80" s="1080"/>
      <c r="CP80" s="1080"/>
      <c r="CQ80" s="1080"/>
      <c r="CR80" s="1080"/>
      <c r="CS80" s="1080"/>
      <c r="CT80" s="1080"/>
      <c r="CU80" s="1080"/>
      <c r="CV80" s="1080"/>
      <c r="CW80" s="1080"/>
      <c r="CX80" s="1080"/>
      <c r="CY80" s="1080"/>
      <c r="CZ80" s="1080"/>
      <c r="DA80" s="1080"/>
      <c r="DB80" s="1080"/>
      <c r="DC80" s="1080"/>
    </row>
    <row r="81" spans="2:109" ht="13">
      <c r="B81" s="756"/>
    </row>
    <row r="82" spans="2:109" ht="16.5">
      <c r="B82" s="756"/>
      <c r="K82" s="1064"/>
      <c r="L82" s="1064"/>
      <c r="M82" s="1064"/>
      <c r="N82" s="1064"/>
      <c r="AQ82" s="1064"/>
      <c r="AR82" s="1064"/>
      <c r="AS82" s="1064"/>
      <c r="AT82" s="1064"/>
      <c r="BC82" s="1064"/>
      <c r="BD82" s="1064"/>
      <c r="BE82" s="1064"/>
      <c r="BF82" s="1064"/>
      <c r="BO82" s="1064"/>
      <c r="BP82" s="1064"/>
      <c r="BQ82" s="1064"/>
      <c r="BR82" s="1064"/>
      <c r="CA82" s="1064"/>
      <c r="CB82" s="1064"/>
      <c r="CC82" s="1064"/>
      <c r="CD82" s="1064"/>
      <c r="CM82" s="1064"/>
      <c r="CN82" s="1064"/>
      <c r="CO82" s="1064"/>
      <c r="CP82" s="1064"/>
      <c r="CY82" s="1064"/>
      <c r="CZ82" s="1064"/>
      <c r="DA82" s="1064"/>
      <c r="DB82" s="1064"/>
      <c r="DC82" s="1064"/>
    </row>
    <row r="83" spans="2:109" ht="13">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ht="13">
      <c r="DD84" s="767"/>
      <c r="DE84" s="767"/>
    </row>
    <row r="85" spans="2:109" ht="13">
      <c r="DD85" s="767"/>
      <c r="DE85" s="767"/>
    </row>
    <row r="86" spans="2:109" ht="13" hidden="1">
      <c r="DD86" s="767"/>
      <c r="DE86" s="767"/>
    </row>
    <row r="87" spans="2:109" ht="13" hidden="1">
      <c r="K87" s="1065"/>
      <c r="AQ87" s="1065"/>
      <c r="BC87" s="1065"/>
      <c r="BO87" s="1065"/>
      <c r="CA87" s="1065"/>
      <c r="CM87" s="1065"/>
      <c r="CY87" s="1065"/>
      <c r="DD87" s="767"/>
      <c r="DE87" s="767"/>
    </row>
    <row r="88" spans="2:109" ht="13" hidden="1">
      <c r="DD88" s="767"/>
      <c r="DE88" s="767"/>
    </row>
    <row r="89" spans="2:109" ht="13" hidden="1">
      <c r="DD89" s="767"/>
      <c r="DE89" s="767"/>
    </row>
    <row r="90" spans="2:109" ht="13" hidden="1">
      <c r="DD90" s="767"/>
      <c r="DE90" s="767"/>
    </row>
    <row r="91" spans="2:109" ht="13"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PC13pWi/SIzTe6aJ1d+och4KbrCeF/vvZKC+xTcMVVlwT1p6WoOo9CVSalulJi1P/QvRxhi1cRfbgLh1wcHcRA==" saltValue="2ieI138lUutWhGaXawyMD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90" zoomScaleNormal="90" zoomScaleSheetLayoutView="70" workbookViewId="0"/>
  </sheetViews>
  <sheetFormatPr defaultColWidth="0" defaultRowHeight="13.5" customHeight="1" zeroHeight="1"/>
  <cols>
    <col min="1" max="34" width="2.453125" style="753" customWidth="1"/>
    <col min="35" max="122" width="2.453125" style="754" customWidth="1"/>
    <col min="123" max="16384" width="2.4531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ht="13">
      <c r="S2" s="754"/>
      <c r="AH2" s="754"/>
    </row>
    <row r="3" spans="1:34" ht="13">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ht="13"/>
    <row r="5" spans="1:34" ht="13"/>
    <row r="6" spans="1:34" ht="13"/>
    <row r="7" spans="1:34" ht="13"/>
    <row r="8" spans="1:34" ht="13"/>
    <row r="9" spans="1:34" ht="13">
      <c r="AH9" s="754"/>
    </row>
    <row r="10" spans="1:34" ht="13"/>
    <row r="11" spans="1:34" ht="13"/>
    <row r="12" spans="1:34" ht="13"/>
    <row r="13" spans="1:34" ht="13"/>
    <row r="14" spans="1:34" ht="13"/>
    <row r="15" spans="1:34" ht="13"/>
    <row r="16" spans="1:34" ht="13"/>
    <row r="17" spans="12:34" ht="13">
      <c r="AH17" s="754"/>
    </row>
    <row r="18" spans="12:34" ht="13"/>
    <row r="19" spans="12:34" ht="13"/>
    <row r="20" spans="12:34" ht="13">
      <c r="AH20" s="754"/>
    </row>
    <row r="21" spans="12:34" ht="13">
      <c r="AH21" s="754"/>
    </row>
    <row r="22" spans="12:34" ht="13"/>
    <row r="23" spans="12:34" ht="13"/>
    <row r="24" spans="12:34" ht="13">
      <c r="Q24" s="754"/>
    </row>
    <row r="25" spans="12:34" ht="13"/>
    <row r="26" spans="12:34" ht="13"/>
    <row r="27" spans="12:34" ht="13"/>
    <row r="28" spans="12:34" ht="13">
      <c r="O28" s="754"/>
      <c r="T28" s="754"/>
      <c r="AH28" s="754"/>
    </row>
    <row r="29" spans="12:34" ht="13"/>
    <row r="30" spans="12:34" ht="13"/>
    <row r="31" spans="12:34" ht="13">
      <c r="Q31" s="754"/>
    </row>
    <row r="32" spans="12:34" ht="13">
      <c r="L32" s="754"/>
    </row>
    <row r="33" spans="2:34" ht="13">
      <c r="C33" s="754"/>
      <c r="E33" s="754"/>
      <c r="G33" s="754"/>
      <c r="I33" s="754"/>
      <c r="X33" s="754"/>
    </row>
    <row r="34" spans="2:34" ht="13">
      <c r="B34" s="754"/>
      <c r="P34" s="754"/>
      <c r="R34" s="754"/>
      <c r="T34" s="754"/>
    </row>
    <row r="35" spans="2:34" ht="13">
      <c r="D35" s="754"/>
      <c r="W35" s="754"/>
      <c r="AC35" s="754"/>
      <c r="AD35" s="754"/>
      <c r="AE35" s="754"/>
      <c r="AF35" s="754"/>
      <c r="AG35" s="754"/>
      <c r="AH35" s="754"/>
    </row>
    <row r="36" spans="2:34" ht="13">
      <c r="H36" s="754"/>
      <c r="J36" s="754"/>
      <c r="K36" s="754"/>
      <c r="M36" s="754"/>
      <c r="Y36" s="754"/>
      <c r="Z36" s="754"/>
      <c r="AA36" s="754"/>
      <c r="AB36" s="754"/>
      <c r="AC36" s="754"/>
      <c r="AD36" s="754"/>
      <c r="AE36" s="754"/>
      <c r="AF36" s="754"/>
      <c r="AG36" s="754"/>
      <c r="AH36" s="754"/>
    </row>
    <row r="37" spans="2:34" ht="13">
      <c r="AH37" s="754"/>
    </row>
    <row r="38" spans="2:34" ht="13">
      <c r="AG38" s="754"/>
      <c r="AH38" s="754"/>
    </row>
    <row r="39" spans="2:34" ht="13"/>
    <row r="40" spans="2:34" ht="13">
      <c r="X40" s="754"/>
    </row>
    <row r="41" spans="2:34" ht="13">
      <c r="R41" s="754"/>
    </row>
    <row r="42" spans="2:34" ht="13">
      <c r="W42" s="754"/>
    </row>
    <row r="43" spans="2:34" ht="13">
      <c r="Y43" s="754"/>
      <c r="Z43" s="754"/>
      <c r="AA43" s="754"/>
      <c r="AB43" s="754"/>
      <c r="AC43" s="754"/>
      <c r="AD43" s="754"/>
      <c r="AE43" s="754"/>
      <c r="AF43" s="754"/>
      <c r="AG43" s="754"/>
      <c r="AH43" s="754"/>
    </row>
    <row r="44" spans="2:34" ht="13">
      <c r="AH44" s="754"/>
    </row>
    <row r="45" spans="2:34" ht="13">
      <c r="X45" s="754"/>
    </row>
    <row r="46" spans="2:34" ht="13"/>
    <row r="47" spans="2:34" ht="13"/>
    <row r="48" spans="2:34" ht="13">
      <c r="W48" s="754"/>
      <c r="Y48" s="754"/>
      <c r="Z48" s="754"/>
      <c r="AA48" s="754"/>
      <c r="AB48" s="754"/>
      <c r="AC48" s="754"/>
      <c r="AD48" s="754"/>
      <c r="AE48" s="754"/>
      <c r="AF48" s="754"/>
      <c r="AG48" s="754"/>
      <c r="AH48" s="754"/>
    </row>
    <row r="49" spans="28:34" ht="13"/>
    <row r="50" spans="28:34" ht="13">
      <c r="AE50" s="754"/>
      <c r="AF50" s="754"/>
      <c r="AG50" s="754"/>
      <c r="AH50" s="754"/>
    </row>
    <row r="51" spans="28:34" ht="13">
      <c r="AC51" s="754"/>
      <c r="AD51" s="754"/>
      <c r="AE51" s="754"/>
      <c r="AF51" s="754"/>
      <c r="AG51" s="754"/>
      <c r="AH51" s="754"/>
    </row>
    <row r="52" spans="28:34" ht="13"/>
    <row r="53" spans="28:34" ht="13">
      <c r="AF53" s="754"/>
      <c r="AG53" s="754"/>
      <c r="AH53" s="754"/>
    </row>
    <row r="54" spans="28:34" ht="13">
      <c r="AH54" s="754"/>
    </row>
    <row r="55" spans="28:34" ht="13"/>
    <row r="56" spans="28:34" ht="13">
      <c r="AB56" s="754"/>
      <c r="AC56" s="754"/>
      <c r="AD56" s="754"/>
      <c r="AE56" s="754"/>
      <c r="AF56" s="754"/>
      <c r="AG56" s="754"/>
      <c r="AH56" s="754"/>
    </row>
    <row r="57" spans="28:34" ht="13">
      <c r="AH57" s="754"/>
    </row>
    <row r="58" spans="28:34" ht="13">
      <c r="AH58" s="754"/>
    </row>
    <row r="59" spans="28:34" ht="13"/>
    <row r="60" spans="28:34" ht="13"/>
    <row r="61" spans="28:34" ht="13"/>
    <row r="62" spans="28:34" ht="13"/>
    <row r="63" spans="28:34" ht="13">
      <c r="AH63" s="754"/>
    </row>
    <row r="64" spans="28:34" ht="13">
      <c r="AG64" s="754"/>
      <c r="AH64" s="754"/>
    </row>
    <row r="65" spans="28:34" ht="13"/>
    <row r="66" spans="28:34" ht="13"/>
    <row r="67" spans="28:34" ht="13"/>
    <row r="68" spans="28:34" ht="13">
      <c r="AB68" s="754"/>
      <c r="AC68" s="754"/>
      <c r="AD68" s="754"/>
      <c r="AE68" s="754"/>
      <c r="AF68" s="754"/>
      <c r="AG68" s="754"/>
      <c r="AH68" s="754"/>
    </row>
    <row r="69" spans="28:34" ht="13">
      <c r="AF69" s="754"/>
      <c r="AG69" s="754"/>
      <c r="AH69" s="754"/>
    </row>
    <row r="70" spans="28:34" ht="13"/>
    <row r="71" spans="28:34" ht="13"/>
    <row r="72" spans="28:34" ht="13"/>
    <row r="73" spans="28:34" ht="13"/>
    <row r="74" spans="28:34" ht="13"/>
    <row r="75" spans="28:34" ht="13">
      <c r="AH75" s="754"/>
    </row>
    <row r="76" spans="28:34" ht="13">
      <c r="AF76" s="754"/>
      <c r="AG76" s="754"/>
      <c r="AH76" s="754"/>
    </row>
    <row r="77" spans="28:34" ht="13">
      <c r="AG77" s="754"/>
      <c r="AH77" s="754"/>
    </row>
    <row r="78" spans="28:34" ht="13"/>
    <row r="79" spans="28:34" ht="13"/>
    <row r="80" spans="28:34" ht="13"/>
    <row r="81" spans="25:34" ht="13"/>
    <row r="82" spans="25:34" ht="13">
      <c r="Y82" s="754"/>
    </row>
    <row r="83" spans="25:34" ht="13">
      <c r="Y83" s="754"/>
      <c r="Z83" s="754"/>
      <c r="AA83" s="754"/>
      <c r="AB83" s="754"/>
      <c r="AC83" s="754"/>
      <c r="AD83" s="754"/>
      <c r="AE83" s="754"/>
      <c r="AF83" s="754"/>
      <c r="AG83" s="754"/>
      <c r="AH83" s="754"/>
    </row>
    <row r="84" spans="25:34" ht="13"/>
    <row r="85" spans="25:34" ht="13"/>
    <row r="86" spans="25:34" ht="13"/>
    <row r="87" spans="25:34" ht="13"/>
    <row r="88" spans="25:34" ht="13">
      <c r="AH88" s="754"/>
    </row>
    <row r="89" spans="25:34" ht="13"/>
    <row r="90" spans="25:34" ht="13"/>
    <row r="91" spans="25:34" ht="13"/>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68</v>
      </c>
    </row>
  </sheetData>
  <sheetProtection algorithmName="SHA-512" hashValue="EM07ROsOPaYcC5JCLML+u/UYa1ms05X2Zz79tTa4O67ffAz0PSnu94CAKjS1POqDhhhvI2QZ6holgmOpOR44iQ==" saltValue="vjbQaQ3X2dtQRQ7JHxCAC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SheetLayoutView="55" workbookViewId="0"/>
  </sheetViews>
  <sheetFormatPr defaultColWidth="0" defaultRowHeight="13.5" customHeight="1" zeroHeight="1"/>
  <cols>
    <col min="1" max="34" width="2.453125" style="753" customWidth="1"/>
    <col min="35" max="122" width="2.453125" style="754" customWidth="1"/>
    <col min="123" max="16384" width="2.4531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ht="13">
      <c r="S2" s="754"/>
      <c r="AH2" s="754"/>
    </row>
    <row r="3" spans="2:34" ht="13">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ht="13"/>
    <row r="5" spans="2:34" ht="13"/>
    <row r="6" spans="2:34" ht="13"/>
    <row r="7" spans="2:34" ht="13"/>
    <row r="8" spans="2:34" ht="13"/>
    <row r="9" spans="2:34" ht="13">
      <c r="AH9" s="754"/>
    </row>
    <row r="10" spans="2:34" ht="13"/>
    <row r="11" spans="2:34" ht="13"/>
    <row r="12" spans="2:34" ht="13"/>
    <row r="13" spans="2:34" ht="13"/>
    <row r="14" spans="2:34" ht="13"/>
    <row r="15" spans="2:34" ht="13"/>
    <row r="16" spans="2:34" ht="13"/>
    <row r="17" spans="12:34" ht="13">
      <c r="AH17" s="754"/>
    </row>
    <row r="18" spans="12:34" ht="13"/>
    <row r="19" spans="12:34" ht="13"/>
    <row r="20" spans="12:34" ht="13">
      <c r="AH20" s="754"/>
    </row>
    <row r="21" spans="12:34" ht="13">
      <c r="AH21" s="754"/>
    </row>
    <row r="22" spans="12:34" ht="13"/>
    <row r="23" spans="12:34" ht="13"/>
    <row r="24" spans="12:34" ht="13">
      <c r="Q24" s="754"/>
    </row>
    <row r="25" spans="12:34" ht="13"/>
    <row r="26" spans="12:34" ht="13"/>
    <row r="27" spans="12:34" ht="13"/>
    <row r="28" spans="12:34" ht="13">
      <c r="O28" s="754"/>
      <c r="T28" s="754"/>
      <c r="AH28" s="754"/>
    </row>
    <row r="29" spans="12:34" ht="13"/>
    <row r="30" spans="12:34" ht="13"/>
    <row r="31" spans="12:34" ht="13">
      <c r="Q31" s="754"/>
    </row>
    <row r="32" spans="12:34" ht="13">
      <c r="L32" s="754"/>
    </row>
    <row r="33" spans="2:34" ht="13">
      <c r="C33" s="754"/>
      <c r="E33" s="754"/>
      <c r="G33" s="754"/>
      <c r="I33" s="754"/>
      <c r="X33" s="754"/>
    </row>
    <row r="34" spans="2:34" ht="13">
      <c r="B34" s="754"/>
      <c r="P34" s="754"/>
      <c r="R34" s="754"/>
      <c r="T34" s="754"/>
    </row>
    <row r="35" spans="2:34" ht="13">
      <c r="D35" s="754"/>
      <c r="W35" s="754"/>
      <c r="AC35" s="754"/>
      <c r="AD35" s="754"/>
      <c r="AE35" s="754"/>
      <c r="AF35" s="754"/>
      <c r="AG35" s="754"/>
      <c r="AH35" s="754"/>
    </row>
    <row r="36" spans="2:34" ht="13">
      <c r="H36" s="754"/>
      <c r="J36" s="754"/>
      <c r="K36" s="754"/>
      <c r="M36" s="754"/>
      <c r="Y36" s="754"/>
      <c r="Z36" s="754"/>
      <c r="AA36" s="754"/>
      <c r="AB36" s="754"/>
      <c r="AC36" s="754"/>
      <c r="AD36" s="754"/>
      <c r="AE36" s="754"/>
      <c r="AF36" s="754"/>
      <c r="AG36" s="754"/>
      <c r="AH36" s="754"/>
    </row>
    <row r="37" spans="2:34" ht="13">
      <c r="AH37" s="754"/>
    </row>
    <row r="38" spans="2:34" ht="13">
      <c r="AG38" s="754"/>
      <c r="AH38" s="754"/>
    </row>
    <row r="39" spans="2:34" ht="13"/>
    <row r="40" spans="2:34" ht="13">
      <c r="X40" s="754"/>
    </row>
    <row r="41" spans="2:34" ht="13">
      <c r="R41" s="754"/>
    </row>
    <row r="42" spans="2:34" ht="13">
      <c r="W42" s="754"/>
    </row>
    <row r="43" spans="2:34" ht="13">
      <c r="Y43" s="754"/>
      <c r="Z43" s="754"/>
      <c r="AA43" s="754"/>
      <c r="AB43" s="754"/>
      <c r="AC43" s="754"/>
      <c r="AD43" s="754"/>
      <c r="AE43" s="754"/>
      <c r="AF43" s="754"/>
      <c r="AG43" s="754"/>
      <c r="AH43" s="754"/>
    </row>
    <row r="44" spans="2:34" ht="13">
      <c r="AH44" s="754"/>
    </row>
    <row r="45" spans="2:34" ht="13">
      <c r="X45" s="754"/>
    </row>
    <row r="46" spans="2:34" ht="13"/>
    <row r="47" spans="2:34" ht="13"/>
    <row r="48" spans="2:34" ht="13">
      <c r="W48" s="754"/>
      <c r="Y48" s="754"/>
      <c r="Z48" s="754"/>
      <c r="AA48" s="754"/>
      <c r="AB48" s="754"/>
      <c r="AC48" s="754"/>
      <c r="AD48" s="754"/>
      <c r="AE48" s="754"/>
      <c r="AF48" s="754"/>
      <c r="AG48" s="754"/>
      <c r="AH48" s="754"/>
    </row>
    <row r="49" spans="28:34" ht="13"/>
    <row r="50" spans="28:34" ht="13">
      <c r="AE50" s="754"/>
      <c r="AF50" s="754"/>
      <c r="AG50" s="754"/>
      <c r="AH50" s="754"/>
    </row>
    <row r="51" spans="28:34" ht="13">
      <c r="AC51" s="754"/>
      <c r="AD51" s="754"/>
      <c r="AE51" s="754"/>
      <c r="AF51" s="754"/>
      <c r="AG51" s="754"/>
      <c r="AH51" s="754"/>
    </row>
    <row r="52" spans="28:34" ht="13"/>
    <row r="53" spans="28:34" ht="13">
      <c r="AF53" s="754"/>
      <c r="AG53" s="754"/>
      <c r="AH53" s="754"/>
    </row>
    <row r="54" spans="28:34" ht="13">
      <c r="AH54" s="754"/>
    </row>
    <row r="55" spans="28:34" ht="13"/>
    <row r="56" spans="28:34" ht="13">
      <c r="AB56" s="754"/>
      <c r="AC56" s="754"/>
      <c r="AD56" s="754"/>
      <c r="AE56" s="754"/>
      <c r="AF56" s="754"/>
      <c r="AG56" s="754"/>
      <c r="AH56" s="754"/>
    </row>
    <row r="57" spans="28:34" ht="13">
      <c r="AH57" s="754"/>
    </row>
    <row r="58" spans="28:34" ht="13">
      <c r="AH58" s="754"/>
    </row>
    <row r="59" spans="28:34" ht="13">
      <c r="AG59" s="754"/>
      <c r="AH59" s="754"/>
    </row>
    <row r="60" spans="28:34" ht="13"/>
    <row r="61" spans="28:34" ht="13"/>
    <row r="62" spans="28:34" ht="13"/>
    <row r="63" spans="28:34" ht="13">
      <c r="AH63" s="754"/>
    </row>
    <row r="64" spans="28:34" ht="13">
      <c r="AG64" s="754"/>
      <c r="AH64" s="754"/>
    </row>
    <row r="65" spans="28:34" ht="13"/>
    <row r="66" spans="28:34" ht="13"/>
    <row r="67" spans="28:34" ht="13"/>
    <row r="68" spans="28:34" ht="13">
      <c r="AB68" s="754"/>
      <c r="AC68" s="754"/>
      <c r="AD68" s="754"/>
      <c r="AE68" s="754"/>
      <c r="AF68" s="754"/>
      <c r="AG68" s="754"/>
      <c r="AH68" s="754"/>
    </row>
    <row r="69" spans="28:34" ht="13">
      <c r="AF69" s="754"/>
      <c r="AG69" s="754"/>
      <c r="AH69" s="754"/>
    </row>
    <row r="70" spans="28:34" ht="13"/>
    <row r="71" spans="28:34" ht="13"/>
    <row r="72" spans="28:34" ht="13"/>
    <row r="73" spans="28:34" ht="13"/>
    <row r="74" spans="28:34" ht="13"/>
    <row r="75" spans="28:34" ht="13">
      <c r="AH75" s="754"/>
    </row>
    <row r="76" spans="28:34" ht="13">
      <c r="AF76" s="754"/>
      <c r="AG76" s="754"/>
      <c r="AH76" s="754"/>
    </row>
    <row r="77" spans="28:34" ht="13">
      <c r="AG77" s="754"/>
      <c r="AH77" s="754"/>
    </row>
    <row r="78" spans="28:34" ht="13"/>
    <row r="79" spans="28:34" ht="13"/>
    <row r="80" spans="28:34" ht="13"/>
    <row r="81" spans="25:34" ht="13"/>
    <row r="82" spans="25:34" ht="13">
      <c r="Y82" s="754"/>
    </row>
    <row r="83" spans="25:34" ht="13">
      <c r="Y83" s="754"/>
      <c r="Z83" s="754"/>
      <c r="AA83" s="754"/>
      <c r="AB83" s="754"/>
      <c r="AC83" s="754"/>
      <c r="AD83" s="754"/>
      <c r="AE83" s="754"/>
      <c r="AF83" s="754"/>
      <c r="AG83" s="754"/>
      <c r="AH83" s="754"/>
    </row>
    <row r="84" spans="25:34" ht="13"/>
    <row r="85" spans="25:34" ht="13"/>
    <row r="86" spans="25:34" ht="13"/>
    <row r="87" spans="25:34" ht="13"/>
    <row r="88" spans="25:34" ht="13">
      <c r="AH88" s="754"/>
    </row>
    <row r="89" spans="25:34" ht="13"/>
    <row r="90" spans="25:34" ht="13"/>
    <row r="91" spans="25:34" ht="13"/>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68</v>
      </c>
    </row>
  </sheetData>
  <sheetProtection algorithmName="SHA-512" hashValue="1B9XU5rBrZN98iJKKYhA5oXVI2lsmFeoRw4vwd7CKXgDikSrrB/IWXppISRCZfGz2PyOXHzZXD3uUd9DdBwLAw==" saltValue="y5b6WbFycRNwb6LzXwWtc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08984375" defaultRowHeight="13"/>
  <cols>
    <col min="1" max="1" width="45.90625" style="1088" customWidth="1"/>
    <col min="2" max="8" width="13.36328125" style="1088" customWidth="1"/>
    <col min="9" max="16384" width="11.08984375" style="1088"/>
  </cols>
  <sheetData>
    <row r="1" spans="1:8">
      <c r="A1" s="779"/>
      <c r="B1" s="791"/>
      <c r="C1" s="795"/>
      <c r="D1" s="808"/>
      <c r="E1" s="820"/>
      <c r="F1" s="820"/>
      <c r="G1" s="820"/>
      <c r="H1" s="854"/>
    </row>
    <row r="2" spans="1:8">
      <c r="A2" s="780"/>
      <c r="B2" s="792"/>
      <c r="C2" s="1095"/>
      <c r="D2" s="809" t="s">
        <v>39</v>
      </c>
      <c r="E2" s="821"/>
      <c r="F2" s="1103" t="s">
        <v>365</v>
      </c>
      <c r="G2" s="845"/>
      <c r="H2" s="855"/>
    </row>
    <row r="3" spans="1:8">
      <c r="A3" s="809" t="s">
        <v>499</v>
      </c>
      <c r="B3" s="794"/>
      <c r="C3" s="1096"/>
      <c r="D3" s="1099">
        <v>35535</v>
      </c>
      <c r="E3" s="1101"/>
      <c r="F3" s="1104">
        <v>115123</v>
      </c>
      <c r="G3" s="1106"/>
      <c r="H3" s="1109"/>
    </row>
    <row r="4" spans="1:8">
      <c r="A4" s="781"/>
      <c r="B4" s="793"/>
      <c r="C4" s="1097"/>
      <c r="D4" s="1100">
        <v>34082</v>
      </c>
      <c r="E4" s="1102"/>
      <c r="F4" s="1105">
        <v>46026</v>
      </c>
      <c r="G4" s="1107"/>
      <c r="H4" s="1110"/>
    </row>
    <row r="5" spans="1:8">
      <c r="A5" s="809" t="s">
        <v>435</v>
      </c>
      <c r="B5" s="794"/>
      <c r="C5" s="1096"/>
      <c r="D5" s="1099">
        <v>78858</v>
      </c>
      <c r="E5" s="1101"/>
      <c r="F5" s="1104">
        <v>98899</v>
      </c>
      <c r="G5" s="1106"/>
      <c r="H5" s="1109"/>
    </row>
    <row r="6" spans="1:8">
      <c r="A6" s="781"/>
      <c r="B6" s="793"/>
      <c r="C6" s="1097"/>
      <c r="D6" s="1100">
        <v>71219</v>
      </c>
      <c r="E6" s="1102"/>
      <c r="F6" s="1105">
        <v>43734</v>
      </c>
      <c r="G6" s="1107"/>
      <c r="H6" s="1110"/>
    </row>
    <row r="7" spans="1:8">
      <c r="A7" s="809" t="s">
        <v>343</v>
      </c>
      <c r="B7" s="794"/>
      <c r="C7" s="1096"/>
      <c r="D7" s="1099">
        <v>38725</v>
      </c>
      <c r="E7" s="1101"/>
      <c r="F7" s="1104">
        <v>96462</v>
      </c>
      <c r="G7" s="1106"/>
      <c r="H7" s="1109"/>
    </row>
    <row r="8" spans="1:8">
      <c r="A8" s="781"/>
      <c r="B8" s="793"/>
      <c r="C8" s="1097"/>
      <c r="D8" s="1100">
        <v>30949</v>
      </c>
      <c r="E8" s="1102"/>
      <c r="F8" s="1105">
        <v>39886</v>
      </c>
      <c r="G8" s="1107"/>
      <c r="H8" s="1110"/>
    </row>
    <row r="9" spans="1:8">
      <c r="A9" s="809" t="s">
        <v>528</v>
      </c>
      <c r="B9" s="794"/>
      <c r="C9" s="1096"/>
      <c r="D9" s="1099">
        <v>32692</v>
      </c>
      <c r="E9" s="1101"/>
      <c r="F9" s="1104">
        <v>83103</v>
      </c>
      <c r="G9" s="1106"/>
      <c r="H9" s="1109"/>
    </row>
    <row r="10" spans="1:8">
      <c r="A10" s="781"/>
      <c r="B10" s="793"/>
      <c r="C10" s="1097"/>
      <c r="D10" s="1100">
        <v>26762</v>
      </c>
      <c r="E10" s="1102"/>
      <c r="F10" s="1105">
        <v>41378</v>
      </c>
      <c r="G10" s="1107"/>
      <c r="H10" s="1110"/>
    </row>
    <row r="11" spans="1:8">
      <c r="A11" s="809" t="s">
        <v>529</v>
      </c>
      <c r="B11" s="794"/>
      <c r="C11" s="1096"/>
      <c r="D11" s="1099">
        <v>60535</v>
      </c>
      <c r="E11" s="1101"/>
      <c r="F11" s="1104">
        <v>84459</v>
      </c>
      <c r="G11" s="1106"/>
      <c r="H11" s="1109"/>
    </row>
    <row r="12" spans="1:8">
      <c r="A12" s="781"/>
      <c r="B12" s="793"/>
      <c r="C12" s="1098"/>
      <c r="D12" s="1100">
        <v>45537</v>
      </c>
      <c r="E12" s="1102"/>
      <c r="F12" s="1105">
        <v>47314</v>
      </c>
      <c r="G12" s="1107"/>
      <c r="H12" s="1110"/>
    </row>
    <row r="13" spans="1:8">
      <c r="A13" s="809"/>
      <c r="B13" s="794"/>
      <c r="C13" s="1096"/>
      <c r="D13" s="1099">
        <v>49269</v>
      </c>
      <c r="E13" s="1101"/>
      <c r="F13" s="1104">
        <v>95609</v>
      </c>
      <c r="G13" s="1108"/>
      <c r="H13" s="1109"/>
    </row>
    <row r="14" spans="1:8">
      <c r="A14" s="781"/>
      <c r="B14" s="793"/>
      <c r="C14" s="1097"/>
      <c r="D14" s="1100">
        <v>41710</v>
      </c>
      <c r="E14" s="1102"/>
      <c r="F14" s="1105">
        <v>43668</v>
      </c>
      <c r="G14" s="1107"/>
      <c r="H14" s="1110"/>
    </row>
    <row r="17" spans="1:11">
      <c r="A17" s="1088" t="s">
        <v>106</v>
      </c>
    </row>
    <row r="18" spans="1:11">
      <c r="A18" s="1089"/>
      <c r="B18" s="1089" t="str">
        <f>実質収支比率等に係る経年分析!F$46</f>
        <v>H28</v>
      </c>
      <c r="C18" s="1089" t="str">
        <f>実質収支比率等に係る経年分析!G$46</f>
        <v>H29</v>
      </c>
      <c r="D18" s="1089" t="str">
        <f>実質収支比率等に係る経年分析!H$46</f>
        <v>H30</v>
      </c>
      <c r="E18" s="1089" t="str">
        <f>実質収支比率等に係る経年分析!I$46</f>
        <v>R01</v>
      </c>
      <c r="F18" s="1089" t="str">
        <f>実質収支比率等に係る経年分析!J$46</f>
        <v>R02</v>
      </c>
    </row>
    <row r="19" spans="1:11">
      <c r="A19" s="1089" t="s">
        <v>74</v>
      </c>
      <c r="B19" s="1089">
        <f>ROUND(VALUE(SUBSTITUTE(実質収支比率等に係る経年分析!F$48,"▲","-")),2)</f>
        <v>5.96</v>
      </c>
      <c r="C19" s="1089">
        <f>ROUND(VALUE(SUBSTITUTE(実質収支比率等に係る経年分析!G$48,"▲","-")),2)</f>
        <v>4.68</v>
      </c>
      <c r="D19" s="1089">
        <f>ROUND(VALUE(SUBSTITUTE(実質収支比率等に係る経年分析!H$48,"▲","-")),2)</f>
        <v>4.25</v>
      </c>
      <c r="E19" s="1089">
        <f>ROUND(VALUE(SUBSTITUTE(実質収支比率等に係る経年分析!I$48,"▲","-")),2)</f>
        <v>6.73</v>
      </c>
      <c r="F19" s="1089">
        <f>ROUND(VALUE(SUBSTITUTE(実質収支比率等に係る経年分析!J$48,"▲","-")),2)</f>
        <v>5.67</v>
      </c>
    </row>
    <row r="20" spans="1:11">
      <c r="A20" s="1089" t="s">
        <v>113</v>
      </c>
      <c r="B20" s="1089">
        <f>ROUND(VALUE(SUBSTITUTE(実質収支比率等に係る経年分析!F$47,"▲","-")),2)</f>
        <v>42.62</v>
      </c>
      <c r="C20" s="1089">
        <f>ROUND(VALUE(SUBSTITUTE(実質収支比率等に係る経年分析!G$47,"▲","-")),2)</f>
        <v>43.49</v>
      </c>
      <c r="D20" s="1089">
        <f>ROUND(VALUE(SUBSTITUTE(実質収支比率等に係る経年分析!H$47,"▲","-")),2)</f>
        <v>46.54</v>
      </c>
      <c r="E20" s="1089">
        <f>ROUND(VALUE(SUBSTITUTE(実質収支比率等に係る経年分析!I$47,"▲","-")),2)</f>
        <v>50.26</v>
      </c>
      <c r="F20" s="1089">
        <f>ROUND(VALUE(SUBSTITUTE(実質収支比率等に係る経年分析!J$47,"▲","-")),2)</f>
        <v>50.48</v>
      </c>
    </row>
    <row r="21" spans="1:11">
      <c r="A21" s="1089" t="s">
        <v>114</v>
      </c>
      <c r="B21" s="1089">
        <f>IF(ISNUMBER(VALUE(SUBSTITUTE(実質収支比率等に係る経年分析!F$49,"▲","-"))),ROUND(VALUE(SUBSTITUTE(実質収支比率等に係る経年分析!F$49,"▲","-")),2),NA())</f>
        <v>4.05</v>
      </c>
      <c r="C21" s="1089">
        <f>IF(ISNUMBER(VALUE(SUBSTITUTE(実質収支比率等に係る経年分析!G$49,"▲","-"))),ROUND(VALUE(SUBSTITUTE(実質収支比率等に係る経年分析!G$49,"▲","-")),2),NA())</f>
        <v>7.0000000000000007e-002</v>
      </c>
      <c r="D21" s="1089">
        <f>IF(ISNUMBER(VALUE(SUBSTITUTE(実質収支比率等に係る経年分析!H$49,"▲","-"))),ROUND(VALUE(SUBSTITUTE(実質収支比率等に係る経年分析!H$49,"▲","-")),2),NA())</f>
        <v>2.5099999999999998</v>
      </c>
      <c r="E21" s="1089">
        <f>IF(ISNUMBER(VALUE(SUBSTITUTE(実質収支比率等に係る経年分析!I$49,"▲","-"))),ROUND(VALUE(SUBSTITUTE(実質収支比率等に係る経年分析!I$49,"▲","-")),2),NA())</f>
        <v>7.2</v>
      </c>
      <c r="F21" s="1089">
        <f>IF(ISNUMBER(VALUE(SUBSTITUTE(実質収支比率等に係る経年分析!J$49,"▲","-"))),ROUND(VALUE(SUBSTITUTE(実質収支比率等に係る経年分析!J$49,"▲","-")),2),NA())</f>
        <v>3.39</v>
      </c>
    </row>
    <row r="24" spans="1:11">
      <c r="A24" s="1088" t="s">
        <v>24</v>
      </c>
    </row>
    <row r="25" spans="1:11">
      <c r="A25" s="1090"/>
      <c r="B25" s="1090" t="str">
        <f>'連結実質赤字比率に係る赤字・黒字の構成分析'!F$33</f>
        <v>H28</v>
      </c>
      <c r="C25" s="1090"/>
      <c r="D25" s="1090" t="str">
        <f>'連結実質赤字比率に係る赤字・黒字の構成分析'!G$33</f>
        <v>H29</v>
      </c>
      <c r="E25" s="1090"/>
      <c r="F25" s="1090" t="str">
        <f>'連結実質赤字比率に係る赤字・黒字の構成分析'!H$33</f>
        <v>H30</v>
      </c>
      <c r="G25" s="1090"/>
      <c r="H25" s="1090" t="str">
        <f>'連結実質赤字比率に係る赤字・黒字の構成分析'!I$33</f>
        <v>R01</v>
      </c>
      <c r="I25" s="1090"/>
      <c r="J25" s="1090" t="str">
        <f>'連結実質赤字比率に係る赤字・黒字の構成分析'!J$33</f>
        <v>R02</v>
      </c>
      <c r="K25" s="1090"/>
    </row>
    <row r="26" spans="1:11">
      <c r="A26" s="1090"/>
      <c r="B26" s="1090" t="s">
        <v>116</v>
      </c>
      <c r="C26" s="1090" t="s">
        <v>57</v>
      </c>
      <c r="D26" s="1090" t="s">
        <v>116</v>
      </c>
      <c r="E26" s="1090" t="s">
        <v>57</v>
      </c>
      <c r="F26" s="1090" t="s">
        <v>116</v>
      </c>
      <c r="G26" s="1090" t="s">
        <v>57</v>
      </c>
      <c r="H26" s="1090" t="s">
        <v>116</v>
      </c>
      <c r="I26" s="1090" t="s">
        <v>57</v>
      </c>
      <c r="J26" s="1090" t="s">
        <v>116</v>
      </c>
      <c r="K26" s="1090" t="s">
        <v>57</v>
      </c>
    </row>
    <row r="27" spans="1:11">
      <c r="A27" s="1090" t="str">
        <f>IF('連結実質赤字比率に係る赤字・黒字の構成分析'!C$43="",NA(),'連結実質赤字比率に係る赤字・黒字の構成分析'!C$43)</f>
        <v>その他会計（黒字）</v>
      </c>
      <c r="B27" s="1090" t="e">
        <f>IF(ROUND(VALUE(SUBSTITUTE('連結実質赤字比率に係る赤字・黒字の構成分析'!F$43,"▲","-")),2)&lt;0,ABS(ROUND(VALUE(SUBSTITUTE('連結実質赤字比率に係る赤字・黒字の構成分析'!F$43,"▲","-")),2)),NA())</f>
        <v>#N/A</v>
      </c>
      <c r="C27" s="1090">
        <f>IF(ROUND(VALUE(SUBSTITUTE('連結実質赤字比率に係る赤字・黒字の構成分析'!F$43,"▲","-")),2)&gt;=0,ABS(ROUND(VALUE(SUBSTITUTE('連結実質赤字比率に係る赤字・黒字の構成分析'!F$43,"▲","-")),2)),NA())</f>
        <v>1.45</v>
      </c>
      <c r="D27" s="1090" t="e">
        <f>IF(ROUND(VALUE(SUBSTITUTE('連結実質赤字比率に係る赤字・黒字の構成分析'!G$43,"▲","-")),2)&lt;0,ABS(ROUND(VALUE(SUBSTITUTE('連結実質赤字比率に係る赤字・黒字の構成分析'!G$43,"▲","-")),2)),NA())</f>
        <v>#VALUE!</v>
      </c>
      <c r="E27" s="1090" t="e">
        <f>IF(ROUND(VALUE(SUBSTITUTE('連結実質赤字比率に係る赤字・黒字の構成分析'!G$43,"▲","-")),2)&gt;=0,ABS(ROUND(VALUE(SUBSTITUTE('連結実質赤字比率に係る赤字・黒字の構成分析'!G$43,"▲","-")),2)),NA())</f>
        <v>#VALUE!</v>
      </c>
      <c r="F27" s="1090" t="e">
        <f>IF(ROUND(VALUE(SUBSTITUTE('連結実質赤字比率に係る赤字・黒字の構成分析'!H$43,"▲","-")),2)&lt;0,ABS(ROUND(VALUE(SUBSTITUTE('連結実質赤字比率に係る赤字・黒字の構成分析'!H$43,"▲","-")),2)),NA())</f>
        <v>#VALUE!</v>
      </c>
      <c r="G27" s="1090" t="e">
        <f>IF(ROUND(VALUE(SUBSTITUTE('連結実質赤字比率に係る赤字・黒字の構成分析'!H$43,"▲","-")),2)&gt;=0,ABS(ROUND(VALUE(SUBSTITUTE('連結実質赤字比率に係る赤字・黒字の構成分析'!H$43,"▲","-")),2)),NA())</f>
        <v>#VALUE!</v>
      </c>
      <c r="H27" s="1090" t="e">
        <f>IF(ROUND(VALUE(SUBSTITUTE('連結実質赤字比率に係る赤字・黒字の構成分析'!I$43,"▲","-")),2)&lt;0,ABS(ROUND(VALUE(SUBSTITUTE('連結実質赤字比率に係る赤字・黒字の構成分析'!I$43,"▲","-")),2)),NA())</f>
        <v>#VALUE!</v>
      </c>
      <c r="I27" s="1090" t="e">
        <f>IF(ROUND(VALUE(SUBSTITUTE('連結実質赤字比率に係る赤字・黒字の構成分析'!I$43,"▲","-")),2)&gt;=0,ABS(ROUND(VALUE(SUBSTITUTE('連結実質赤字比率に係る赤字・黒字の構成分析'!I$43,"▲","-")),2)),NA())</f>
        <v>#VALUE!</v>
      </c>
      <c r="J27" s="1090" t="e">
        <f>IF(ROUND(VALUE(SUBSTITUTE('連結実質赤字比率に係る赤字・黒字の構成分析'!J$43,"▲","-")),2)&lt;0,ABS(ROUND(VALUE(SUBSTITUTE('連結実質赤字比率に係る赤字・黒字の構成分析'!J$43,"▲","-")),2)),NA())</f>
        <v>#VALUE!</v>
      </c>
      <c r="K27" s="1090" t="e">
        <f>IF(ROUND(VALUE(SUBSTITUTE('連結実質赤字比率に係る赤字・黒字の構成分析'!J$43,"▲","-")),2)&gt;=0,ABS(ROUND(VALUE(SUBSTITUTE('連結実質赤字比率に係る赤字・黒字の構成分析'!J$43,"▲","-")),2)),NA())</f>
        <v>#VALUE!</v>
      </c>
    </row>
    <row r="28" spans="1:11">
      <c r="A28" s="1090" t="str">
        <f>IF('連結実質赤字比率に係る赤字・黒字の構成分析'!C$42="",NA(),'連結実質赤字比率に係る赤字・黒字の構成分析'!C$42)</f>
        <v>その他会計（赤字）</v>
      </c>
      <c r="B28" s="1090" t="e">
        <f>IF(ROUND(VALUE(SUBSTITUTE('連結実質赤字比率に係る赤字・黒字の構成分析'!F$42,"▲","-")),2)&lt;0,ABS(ROUND(VALUE(SUBSTITUTE('連結実質赤字比率に係る赤字・黒字の構成分析'!F$42,"▲","-")),2)),NA())</f>
        <v>#VALUE!</v>
      </c>
      <c r="C28" s="1090" t="e">
        <f>IF(ROUND(VALUE(SUBSTITUTE('連結実質赤字比率に係る赤字・黒字の構成分析'!F$42,"▲","-")),2)&gt;=0,ABS(ROUND(VALUE(SUBSTITUTE('連結実質赤字比率に係る赤字・黒字の構成分析'!F$42,"▲","-")),2)),NA())</f>
        <v>#VALUE!</v>
      </c>
      <c r="D28" s="1090" t="e">
        <f>IF(ROUND(VALUE(SUBSTITUTE('連結実質赤字比率に係る赤字・黒字の構成分析'!G$42,"▲","-")),2)&lt;0,ABS(ROUND(VALUE(SUBSTITUTE('連結実質赤字比率に係る赤字・黒字の構成分析'!G$42,"▲","-")),2)),NA())</f>
        <v>#VALUE!</v>
      </c>
      <c r="E28" s="1090" t="e">
        <f>IF(ROUND(VALUE(SUBSTITUTE('連結実質赤字比率に係る赤字・黒字の構成分析'!G$42,"▲","-")),2)&gt;=0,ABS(ROUND(VALUE(SUBSTITUTE('連結実質赤字比率に係る赤字・黒字の構成分析'!G$42,"▲","-")),2)),NA())</f>
        <v>#VALUE!</v>
      </c>
      <c r="F28" s="1090" t="e">
        <f>IF(ROUND(VALUE(SUBSTITUTE('連結実質赤字比率に係る赤字・黒字の構成分析'!H$42,"▲","-")),2)&lt;0,ABS(ROUND(VALUE(SUBSTITUTE('連結実質赤字比率に係る赤字・黒字の構成分析'!H$42,"▲","-")),2)),NA())</f>
        <v>#VALUE!</v>
      </c>
      <c r="G28" s="1090" t="e">
        <f>IF(ROUND(VALUE(SUBSTITUTE('連結実質赤字比率に係る赤字・黒字の構成分析'!H$42,"▲","-")),2)&gt;=0,ABS(ROUND(VALUE(SUBSTITUTE('連結実質赤字比率に係る赤字・黒字の構成分析'!H$42,"▲","-")),2)),NA())</f>
        <v>#VALUE!</v>
      </c>
      <c r="H28" s="1090" t="e">
        <f>IF(ROUND(VALUE(SUBSTITUTE('連結実質赤字比率に係る赤字・黒字の構成分析'!I$42,"▲","-")),2)&lt;0,ABS(ROUND(VALUE(SUBSTITUTE('連結実質赤字比率に係る赤字・黒字の構成分析'!I$42,"▲","-")),2)),NA())</f>
        <v>#VALUE!</v>
      </c>
      <c r="I28" s="1090" t="e">
        <f>IF(ROUND(VALUE(SUBSTITUTE('連結実質赤字比率に係る赤字・黒字の構成分析'!I$42,"▲","-")),2)&gt;=0,ABS(ROUND(VALUE(SUBSTITUTE('連結実質赤字比率に係る赤字・黒字の構成分析'!I$42,"▲","-")),2)),NA())</f>
        <v>#VALUE!</v>
      </c>
      <c r="J28" s="1090" t="e">
        <f>IF(ROUND(VALUE(SUBSTITUTE('連結実質赤字比率に係る赤字・黒字の構成分析'!J$42,"▲","-")),2)&lt;0,ABS(ROUND(VALUE(SUBSTITUTE('連結実質赤字比率に係る赤字・黒字の構成分析'!J$42,"▲","-")),2)),NA())</f>
        <v>#VALUE!</v>
      </c>
      <c r="K28" s="1090" t="e">
        <f>IF(ROUND(VALUE(SUBSTITUTE('連結実質赤字比率に係る赤字・黒字の構成分析'!J$42,"▲","-")),2)&gt;=0,ABS(ROUND(VALUE(SUBSTITUTE('連結実質赤字比率に係る赤字・黒字の構成分析'!J$42,"▲","-")),2)),NA())</f>
        <v>#VALUE!</v>
      </c>
    </row>
    <row r="29" spans="1:11">
      <c r="A29" s="1090" t="e">
        <f>IF('連結実質赤字比率に係る赤字・黒字の構成分析'!C$41="",NA(),'連結実質赤字比率に係る赤字・黒字の構成分析'!C$41)</f>
        <v>#N/A</v>
      </c>
      <c r="B29" s="1090" t="e">
        <f>IF(ROUND(VALUE(SUBSTITUTE('連結実質赤字比率に係る赤字・黒字の構成分析'!F$41,"▲","-")),2)&lt;0,ABS(ROUND(VALUE(SUBSTITUTE('連結実質赤字比率に係る赤字・黒字の構成分析'!F$41,"▲","-")),2)),NA())</f>
        <v>#VALUE!</v>
      </c>
      <c r="C29" s="1090" t="e">
        <f>IF(ROUND(VALUE(SUBSTITUTE('連結実質赤字比率に係る赤字・黒字の構成分析'!F$41,"▲","-")),2)&gt;=0,ABS(ROUND(VALUE(SUBSTITUTE('連結実質赤字比率に係る赤字・黒字の構成分析'!F$41,"▲","-")),2)),NA())</f>
        <v>#VALUE!</v>
      </c>
      <c r="D29" s="1090" t="e">
        <f>IF(ROUND(VALUE(SUBSTITUTE('連結実質赤字比率に係る赤字・黒字の構成分析'!G$41,"▲","-")),2)&lt;0,ABS(ROUND(VALUE(SUBSTITUTE('連結実質赤字比率に係る赤字・黒字の構成分析'!G$41,"▲","-")),2)),NA())</f>
        <v>#VALUE!</v>
      </c>
      <c r="E29" s="1090" t="e">
        <f>IF(ROUND(VALUE(SUBSTITUTE('連結実質赤字比率に係る赤字・黒字の構成分析'!G$41,"▲","-")),2)&gt;=0,ABS(ROUND(VALUE(SUBSTITUTE('連結実質赤字比率に係る赤字・黒字の構成分析'!G$41,"▲","-")),2)),NA())</f>
        <v>#VALUE!</v>
      </c>
      <c r="F29" s="1090" t="e">
        <f>IF(ROUND(VALUE(SUBSTITUTE('連結実質赤字比率に係る赤字・黒字の構成分析'!H$41,"▲","-")),2)&lt;0,ABS(ROUND(VALUE(SUBSTITUTE('連結実質赤字比率に係る赤字・黒字の構成分析'!H$41,"▲","-")),2)),NA())</f>
        <v>#VALUE!</v>
      </c>
      <c r="G29" s="1090" t="e">
        <f>IF(ROUND(VALUE(SUBSTITUTE('連結実質赤字比率に係る赤字・黒字の構成分析'!H$41,"▲","-")),2)&gt;=0,ABS(ROUND(VALUE(SUBSTITUTE('連結実質赤字比率に係る赤字・黒字の構成分析'!H$41,"▲","-")),2)),NA())</f>
        <v>#VALUE!</v>
      </c>
      <c r="H29" s="1090" t="e">
        <f>IF(ROUND(VALUE(SUBSTITUTE('連結実質赤字比率に係る赤字・黒字の構成分析'!I$41,"▲","-")),2)&lt;0,ABS(ROUND(VALUE(SUBSTITUTE('連結実質赤字比率に係る赤字・黒字の構成分析'!I$41,"▲","-")),2)),NA())</f>
        <v>#VALUE!</v>
      </c>
      <c r="I29" s="1090" t="e">
        <f>IF(ROUND(VALUE(SUBSTITUTE('連結実質赤字比率に係る赤字・黒字の構成分析'!I$41,"▲","-")),2)&gt;=0,ABS(ROUND(VALUE(SUBSTITUTE('連結実質赤字比率に係る赤字・黒字の構成分析'!I$41,"▲","-")),2)),NA())</f>
        <v>#VALUE!</v>
      </c>
      <c r="J29" s="1090" t="e">
        <f>IF(ROUND(VALUE(SUBSTITUTE('連結実質赤字比率に係る赤字・黒字の構成分析'!J$41,"▲","-")),2)&lt;0,ABS(ROUND(VALUE(SUBSTITUTE('連結実質赤字比率に係る赤字・黒字の構成分析'!J$41,"▲","-")),2)),NA())</f>
        <v>#VALUE!</v>
      </c>
      <c r="K29" s="1090" t="e">
        <f>IF(ROUND(VALUE(SUBSTITUTE('連結実質赤字比率に係る赤字・黒字の構成分析'!J$41,"▲","-")),2)&gt;=0,ABS(ROUND(VALUE(SUBSTITUTE('連結実質赤字比率に係る赤字・黒字の構成分析'!J$41,"▲","-")),2)),NA())</f>
        <v>#VALUE!</v>
      </c>
    </row>
    <row r="30" spans="1:11">
      <c r="A30" s="1090" t="e">
        <f>IF('連結実質赤字比率に係る赤字・黒字の構成分析'!C$40="",NA(),'連結実質赤字比率に係る赤字・黒字の構成分析'!C$40)</f>
        <v>#N/A</v>
      </c>
      <c r="B30" s="1090" t="e">
        <f>IF(ROUND(VALUE(SUBSTITUTE('連結実質赤字比率に係る赤字・黒字の構成分析'!F$40,"▲","-")),2)&lt;0,ABS(ROUND(VALUE(SUBSTITUTE('連結実質赤字比率に係る赤字・黒字の構成分析'!F$40,"▲","-")),2)),NA())</f>
        <v>#VALUE!</v>
      </c>
      <c r="C30" s="1090" t="e">
        <f>IF(ROUND(VALUE(SUBSTITUTE('連結実質赤字比率に係る赤字・黒字の構成分析'!F$40,"▲","-")),2)&gt;=0,ABS(ROUND(VALUE(SUBSTITUTE('連結実質赤字比率に係る赤字・黒字の構成分析'!F$40,"▲","-")),2)),NA())</f>
        <v>#VALUE!</v>
      </c>
      <c r="D30" s="1090" t="e">
        <f>IF(ROUND(VALUE(SUBSTITUTE('連結実質赤字比率に係る赤字・黒字の構成分析'!G$40,"▲","-")),2)&lt;0,ABS(ROUND(VALUE(SUBSTITUTE('連結実質赤字比率に係る赤字・黒字の構成分析'!G$40,"▲","-")),2)),NA())</f>
        <v>#VALUE!</v>
      </c>
      <c r="E30" s="1090" t="e">
        <f>IF(ROUND(VALUE(SUBSTITUTE('連結実質赤字比率に係る赤字・黒字の構成分析'!G$40,"▲","-")),2)&gt;=0,ABS(ROUND(VALUE(SUBSTITUTE('連結実質赤字比率に係る赤字・黒字の構成分析'!G$40,"▲","-")),2)),NA())</f>
        <v>#VALUE!</v>
      </c>
      <c r="F30" s="1090" t="e">
        <f>IF(ROUND(VALUE(SUBSTITUTE('連結実質赤字比率に係る赤字・黒字の構成分析'!H$40,"▲","-")),2)&lt;0,ABS(ROUND(VALUE(SUBSTITUTE('連結実質赤字比率に係る赤字・黒字の構成分析'!H$40,"▲","-")),2)),NA())</f>
        <v>#VALUE!</v>
      </c>
      <c r="G30" s="1090" t="e">
        <f>IF(ROUND(VALUE(SUBSTITUTE('連結実質赤字比率に係る赤字・黒字の構成分析'!H$40,"▲","-")),2)&gt;=0,ABS(ROUND(VALUE(SUBSTITUTE('連結実質赤字比率に係る赤字・黒字の構成分析'!H$40,"▲","-")),2)),NA())</f>
        <v>#VALUE!</v>
      </c>
      <c r="H30" s="1090" t="e">
        <f>IF(ROUND(VALUE(SUBSTITUTE('連結実質赤字比率に係る赤字・黒字の構成分析'!I$40,"▲","-")),2)&lt;0,ABS(ROUND(VALUE(SUBSTITUTE('連結実質赤字比率に係る赤字・黒字の構成分析'!I$40,"▲","-")),2)),NA())</f>
        <v>#VALUE!</v>
      </c>
      <c r="I30" s="1090" t="e">
        <f>IF(ROUND(VALUE(SUBSTITUTE('連結実質赤字比率に係る赤字・黒字の構成分析'!I$40,"▲","-")),2)&gt;=0,ABS(ROUND(VALUE(SUBSTITUTE('連結実質赤字比率に係る赤字・黒字の構成分析'!I$40,"▲","-")),2)),NA())</f>
        <v>#VALUE!</v>
      </c>
      <c r="J30" s="1090" t="e">
        <f>IF(ROUND(VALUE(SUBSTITUTE('連結実質赤字比率に係る赤字・黒字の構成分析'!J$40,"▲","-")),2)&lt;0,ABS(ROUND(VALUE(SUBSTITUTE('連結実質赤字比率に係る赤字・黒字の構成分析'!J$40,"▲","-")),2)),NA())</f>
        <v>#VALUE!</v>
      </c>
      <c r="K30" s="1090" t="e">
        <f>IF(ROUND(VALUE(SUBSTITUTE('連結実質赤字比率に係る赤字・黒字の構成分析'!J$40,"▲","-")),2)&gt;=0,ABS(ROUND(VALUE(SUBSTITUTE('連結実質赤字比率に係る赤字・黒字の構成分析'!J$40,"▲","-")),2)),NA())</f>
        <v>#VALUE!</v>
      </c>
    </row>
    <row r="31" spans="1:11">
      <c r="A31" s="1090" t="str">
        <f>IF('連結実質赤字比率に係る赤字・黒字の構成分析'!C$39="",NA(),'連結実質赤字比率に係る赤字・黒字の構成分析'!C$39)</f>
        <v>国民健康保険特別会計（事業勘定）</v>
      </c>
      <c r="B31" s="1090" t="e">
        <f>IF(ROUND(VALUE(SUBSTITUTE('連結実質赤字比率に係る赤字・黒字の構成分析'!F$39,"▲","-")),2)&lt;0,ABS(ROUND(VALUE(SUBSTITUTE('連結実質赤字比率に係る赤字・黒字の構成分析'!F$39,"▲","-")),2)),NA())</f>
        <v>#N/A</v>
      </c>
      <c r="C31" s="1090">
        <f>IF(ROUND(VALUE(SUBSTITUTE('連結実質赤字比率に係る赤字・黒字の構成分析'!F$39,"▲","-")),2)&gt;=0,ABS(ROUND(VALUE(SUBSTITUTE('連結実質赤字比率に係る赤字・黒字の構成分析'!F$39,"▲","-")),2)),NA())</f>
        <v>1.39</v>
      </c>
      <c r="D31" s="1090" t="e">
        <f>IF(ROUND(VALUE(SUBSTITUTE('連結実質赤字比率に係る赤字・黒字の構成分析'!G$39,"▲","-")),2)&lt;0,ABS(ROUND(VALUE(SUBSTITUTE('連結実質赤字比率に係る赤字・黒字の構成分析'!G$39,"▲","-")),2)),NA())</f>
        <v>#N/A</v>
      </c>
      <c r="E31" s="1090">
        <f>IF(ROUND(VALUE(SUBSTITUTE('連結実質赤字比率に係る赤字・黒字の構成分析'!G$39,"▲","-")),2)&gt;=0,ABS(ROUND(VALUE(SUBSTITUTE('連結実質赤字比率に係る赤字・黒字の構成分析'!G$39,"▲","-")),2)),NA())</f>
        <v>0.52</v>
      </c>
      <c r="F31" s="1090" t="e">
        <f>IF(ROUND(VALUE(SUBSTITUTE('連結実質赤字比率に係る赤字・黒字の構成分析'!H$39,"▲","-")),2)&lt;0,ABS(ROUND(VALUE(SUBSTITUTE('連結実質赤字比率に係る赤字・黒字の構成分析'!H$39,"▲","-")),2)),NA())</f>
        <v>#N/A</v>
      </c>
      <c r="G31" s="1090">
        <f>IF(ROUND(VALUE(SUBSTITUTE('連結実質赤字比率に係る赤字・黒字の構成分析'!H$39,"▲","-")),2)&gt;=0,ABS(ROUND(VALUE(SUBSTITUTE('連結実質赤字比率に係る赤字・黒字の構成分析'!H$39,"▲","-")),2)),NA())</f>
        <v>0.63</v>
      </c>
      <c r="H31" s="1090" t="e">
        <f>IF(ROUND(VALUE(SUBSTITUTE('連結実質赤字比率に係る赤字・黒字の構成分析'!I$39,"▲","-")),2)&lt;0,ABS(ROUND(VALUE(SUBSTITUTE('連結実質赤字比率に係る赤字・黒字の構成分析'!I$39,"▲","-")),2)),NA())</f>
        <v>#N/A</v>
      </c>
      <c r="I31" s="1090">
        <f>IF(ROUND(VALUE(SUBSTITUTE('連結実質赤字比率に係る赤字・黒字の構成分析'!I$39,"▲","-")),2)&gt;=0,ABS(ROUND(VALUE(SUBSTITUTE('連結実質赤字比率に係る赤字・黒字の構成分析'!I$39,"▲","-")),2)),NA())</f>
        <v>1.07</v>
      </c>
      <c r="J31" s="1090" t="e">
        <f>IF(ROUND(VALUE(SUBSTITUTE('連結実質赤字比率に係る赤字・黒字の構成分析'!J$39,"▲","-")),2)&lt;0,ABS(ROUND(VALUE(SUBSTITUTE('連結実質赤字比率に係る赤字・黒字の構成分析'!J$39,"▲","-")),2)),NA())</f>
        <v>#N/A</v>
      </c>
      <c r="K31" s="1090">
        <f>IF(ROUND(VALUE(SUBSTITUTE('連結実質赤字比率に係る赤字・黒字の構成分析'!J$39,"▲","-")),2)&gt;=0,ABS(ROUND(VALUE(SUBSTITUTE('連結実質赤字比率に係る赤字・黒字の構成分析'!J$39,"▲","-")),2)),NA())</f>
        <v>0.22</v>
      </c>
    </row>
    <row r="32" spans="1:11">
      <c r="A32" s="1090" t="str">
        <f>IF('連結実質赤字比率に係る赤字・黒字の構成分析'!C$38="",NA(),'連結実質赤字比率に係る赤字・黒字の構成分析'!C$38)</f>
        <v>後期高齢者医療特別会計</v>
      </c>
      <c r="B32" s="1090" t="e">
        <f>IF(ROUND(VALUE(SUBSTITUTE('連結実質赤字比率に係る赤字・黒字の構成分析'!F$38,"▲","-")),2)&lt;0,ABS(ROUND(VALUE(SUBSTITUTE('連結実質赤字比率に係る赤字・黒字の構成分析'!F$38,"▲","-")),2)),NA())</f>
        <v>#N/A</v>
      </c>
      <c r="C32" s="1090">
        <f>IF(ROUND(VALUE(SUBSTITUTE('連結実質赤字比率に係る赤字・黒字の構成分析'!F$38,"▲","-")),2)&gt;=0,ABS(ROUND(VALUE(SUBSTITUTE('連結実質赤字比率に係る赤字・黒字の構成分析'!F$38,"▲","-")),2)),NA())</f>
        <v>8.e-002</v>
      </c>
      <c r="D32" s="1090" t="e">
        <f>IF(ROUND(VALUE(SUBSTITUTE('連結実質赤字比率に係る赤字・黒字の構成分析'!G$38,"▲","-")),2)&lt;0,ABS(ROUND(VALUE(SUBSTITUTE('連結実質赤字比率に係る赤字・黒字の構成分析'!G$38,"▲","-")),2)),NA())</f>
        <v>#N/A</v>
      </c>
      <c r="E32" s="1090">
        <f>IF(ROUND(VALUE(SUBSTITUTE('連結実質赤字比率に係る赤字・黒字の構成分析'!G$38,"▲","-")),2)&gt;=0,ABS(ROUND(VALUE(SUBSTITUTE('連結実質赤字比率に係る赤字・黒字の構成分析'!G$38,"▲","-")),2)),NA())</f>
        <v>0.23</v>
      </c>
      <c r="F32" s="1090" t="e">
        <f>IF(ROUND(VALUE(SUBSTITUTE('連結実質赤字比率に係る赤字・黒字の構成分析'!H$38,"▲","-")),2)&lt;0,ABS(ROUND(VALUE(SUBSTITUTE('連結実質赤字比率に係る赤字・黒字の構成分析'!H$38,"▲","-")),2)),NA())</f>
        <v>#N/A</v>
      </c>
      <c r="G32" s="1090">
        <f>IF(ROUND(VALUE(SUBSTITUTE('連結実質赤字比率に係る赤字・黒字の構成分析'!H$38,"▲","-")),2)&gt;=0,ABS(ROUND(VALUE(SUBSTITUTE('連結実質赤字比率に係る赤字・黒字の構成分析'!H$38,"▲","-")),2)),NA())</f>
        <v>0.24</v>
      </c>
      <c r="H32" s="1090" t="e">
        <f>IF(ROUND(VALUE(SUBSTITUTE('連結実質赤字比率に係る赤字・黒字の構成分析'!I$38,"▲","-")),2)&lt;0,ABS(ROUND(VALUE(SUBSTITUTE('連結実質赤字比率に係る赤字・黒字の構成分析'!I$38,"▲","-")),2)),NA())</f>
        <v>#N/A</v>
      </c>
      <c r="I32" s="1090">
        <f>IF(ROUND(VALUE(SUBSTITUTE('連結実質赤字比率に係る赤字・黒字の構成分析'!I$38,"▲","-")),2)&gt;=0,ABS(ROUND(VALUE(SUBSTITUTE('連結実質赤字比率に係る赤字・黒字の構成分析'!I$38,"▲","-")),2)),NA())</f>
        <v>0.25</v>
      </c>
      <c r="J32" s="1090" t="e">
        <f>IF(ROUND(VALUE(SUBSTITUTE('連結実質赤字比率に係る赤字・黒字の構成分析'!J$38,"▲","-")),2)&lt;0,ABS(ROUND(VALUE(SUBSTITUTE('連結実質赤字比率に係る赤字・黒字の構成分析'!J$38,"▲","-")),2)),NA())</f>
        <v>#N/A</v>
      </c>
      <c r="K32" s="1090">
        <f>IF(ROUND(VALUE(SUBSTITUTE('連結実質赤字比率に係る赤字・黒字の構成分析'!J$38,"▲","-")),2)&gt;=0,ABS(ROUND(VALUE(SUBSTITUTE('連結実質赤字比率に係る赤字・黒字の構成分析'!J$38,"▲","-")),2)),NA())</f>
        <v>0.25</v>
      </c>
    </row>
    <row r="33" spans="1:16">
      <c r="A33" s="1090" t="str">
        <f>IF('連結実質赤字比率に係る赤字・黒字の構成分析'!C$37="",NA(),'連結実質赤字比率に係る赤字・黒字の構成分析'!C$37)</f>
        <v>介護保険特別会計</v>
      </c>
      <c r="B33" s="1090" t="e">
        <f>IF(ROUND(VALUE(SUBSTITUTE('連結実質赤字比率に係る赤字・黒字の構成分析'!F$37,"▲","-")),2)&lt;0,ABS(ROUND(VALUE(SUBSTITUTE('連結実質赤字比率に係る赤字・黒字の構成分析'!F$37,"▲","-")),2)),NA())</f>
        <v>#N/A</v>
      </c>
      <c r="C33" s="1090">
        <f>IF(ROUND(VALUE(SUBSTITUTE('連結実質赤字比率に係る赤字・黒字の構成分析'!F$37,"▲","-")),2)&gt;=0,ABS(ROUND(VALUE(SUBSTITUTE('連結実質赤字比率に係る赤字・黒字の構成分析'!F$37,"▲","-")),2)),NA())</f>
        <v>1.24</v>
      </c>
      <c r="D33" s="1090" t="e">
        <f>IF(ROUND(VALUE(SUBSTITUTE('連結実質赤字比率に係る赤字・黒字の構成分析'!G$37,"▲","-")),2)&lt;0,ABS(ROUND(VALUE(SUBSTITUTE('連結実質赤字比率に係る赤字・黒字の構成分析'!G$37,"▲","-")),2)),NA())</f>
        <v>#N/A</v>
      </c>
      <c r="E33" s="1090">
        <f>IF(ROUND(VALUE(SUBSTITUTE('連結実質赤字比率に係る赤字・黒字の構成分析'!G$37,"▲","-")),2)&gt;=0,ABS(ROUND(VALUE(SUBSTITUTE('連結実質赤字比率に係る赤字・黒字の構成分析'!G$37,"▲","-")),2)),NA())</f>
        <v>1.5</v>
      </c>
      <c r="F33" s="1090" t="e">
        <f>IF(ROUND(VALUE(SUBSTITUTE('連結実質赤字比率に係る赤字・黒字の構成分析'!H$37,"▲","-")),2)&lt;0,ABS(ROUND(VALUE(SUBSTITUTE('連結実質赤字比率に係る赤字・黒字の構成分析'!H$37,"▲","-")),2)),NA())</f>
        <v>#N/A</v>
      </c>
      <c r="G33" s="1090">
        <f>IF(ROUND(VALUE(SUBSTITUTE('連結実質赤字比率に係る赤字・黒字の構成分析'!H$37,"▲","-")),2)&gt;=0,ABS(ROUND(VALUE(SUBSTITUTE('連結実質赤字比率に係る赤字・黒字の構成分析'!H$37,"▲","-")),2)),NA())</f>
        <v>0.76</v>
      </c>
      <c r="H33" s="1090" t="e">
        <f>IF(ROUND(VALUE(SUBSTITUTE('連結実質赤字比率に係る赤字・黒字の構成分析'!I$37,"▲","-")),2)&lt;0,ABS(ROUND(VALUE(SUBSTITUTE('連結実質赤字比率に係る赤字・黒字の構成分析'!I$37,"▲","-")),2)),NA())</f>
        <v>#N/A</v>
      </c>
      <c r="I33" s="1090">
        <f>IF(ROUND(VALUE(SUBSTITUTE('連結実質赤字比率に係る赤字・黒字の構成分析'!I$37,"▲","-")),2)&gt;=0,ABS(ROUND(VALUE(SUBSTITUTE('連結実質赤字比率に係る赤字・黒字の構成分析'!I$37,"▲","-")),2)),NA())</f>
        <v>1.05</v>
      </c>
      <c r="J33" s="1090" t="e">
        <f>IF(ROUND(VALUE(SUBSTITUTE('連結実質赤字比率に係る赤字・黒字の構成分析'!J$37,"▲","-")),2)&lt;0,ABS(ROUND(VALUE(SUBSTITUTE('連結実質赤字比率に係る赤字・黒字の構成分析'!J$37,"▲","-")),2)),NA())</f>
        <v>#N/A</v>
      </c>
      <c r="K33" s="1090">
        <f>IF(ROUND(VALUE(SUBSTITUTE('連結実質赤字比率に係る赤字・黒字の構成分析'!J$37,"▲","-")),2)&gt;=0,ABS(ROUND(VALUE(SUBSTITUTE('連結実質赤字比率に係る赤字・黒字の構成分析'!J$37,"▲","-")),2)),NA())</f>
        <v>1.03</v>
      </c>
    </row>
    <row r="34" spans="1:16">
      <c r="A34" s="1090" t="str">
        <f>IF('連結実質赤字比率に係る赤字・黒字の構成分析'!C$36="",NA(),'連結実質赤字比率に係る赤字・黒字の構成分析'!C$36)</f>
        <v>下水道事業会計</v>
      </c>
      <c r="B34" s="1090" t="e">
        <f>IF(ROUND(VALUE(SUBSTITUTE('連結実質赤字比率に係る赤字・黒字の構成分析'!F$36,"▲","-")),2)&lt;0,ABS(ROUND(VALUE(SUBSTITUTE('連結実質赤字比率に係る赤字・黒字の構成分析'!F$36,"▲","-")),2)),NA())</f>
        <v>#VALUE!</v>
      </c>
      <c r="C34" s="1090" t="e">
        <f>IF(ROUND(VALUE(SUBSTITUTE('連結実質赤字比率に係る赤字・黒字の構成分析'!F$36,"▲","-")),2)&gt;=0,ABS(ROUND(VALUE(SUBSTITUTE('連結実質赤字比率に係る赤字・黒字の構成分析'!F$36,"▲","-")),2)),NA())</f>
        <v>#VALUE!</v>
      </c>
      <c r="D34" s="1090" t="e">
        <f>IF(ROUND(VALUE(SUBSTITUTE('連結実質赤字比率に係る赤字・黒字の構成分析'!G$36,"▲","-")),2)&lt;0,ABS(ROUND(VALUE(SUBSTITUTE('連結実質赤字比率に係る赤字・黒字の構成分析'!G$36,"▲","-")),2)),NA())</f>
        <v>#N/A</v>
      </c>
      <c r="E34" s="1090">
        <f>IF(ROUND(VALUE(SUBSTITUTE('連結実質赤字比率に係る赤字・黒字の構成分析'!G$36,"▲","-")),2)&gt;=0,ABS(ROUND(VALUE(SUBSTITUTE('連結実質赤字比率に係る赤字・黒字の構成分析'!G$36,"▲","-")),2)),NA())</f>
        <v>4.13</v>
      </c>
      <c r="F34" s="1090" t="e">
        <f>IF(ROUND(VALUE(SUBSTITUTE('連結実質赤字比率に係る赤字・黒字の構成分析'!H$36,"▲","-")),2)&lt;0,ABS(ROUND(VALUE(SUBSTITUTE('連結実質赤字比率に係る赤字・黒字の構成分析'!H$36,"▲","-")),2)),NA())</f>
        <v>#N/A</v>
      </c>
      <c r="G34" s="1090">
        <f>IF(ROUND(VALUE(SUBSTITUTE('連結実質赤字比率に係る赤字・黒字の構成分析'!H$36,"▲","-")),2)&gt;=0,ABS(ROUND(VALUE(SUBSTITUTE('連結実質赤字比率に係る赤字・黒字の構成分析'!H$36,"▲","-")),2)),NA())</f>
        <v>4.1500000000000004</v>
      </c>
      <c r="H34" s="1090" t="e">
        <f>IF(ROUND(VALUE(SUBSTITUTE('連結実質赤字比率に係る赤字・黒字の構成分析'!I$36,"▲","-")),2)&lt;0,ABS(ROUND(VALUE(SUBSTITUTE('連結実質赤字比率に係る赤字・黒字の構成分析'!I$36,"▲","-")),2)),NA())</f>
        <v>#N/A</v>
      </c>
      <c r="I34" s="1090">
        <f>IF(ROUND(VALUE(SUBSTITUTE('連結実質赤字比率に係る赤字・黒字の構成分析'!I$36,"▲","-")),2)&gt;=0,ABS(ROUND(VALUE(SUBSTITUTE('連結実質赤字比率に係る赤字・黒字の構成分析'!I$36,"▲","-")),2)),NA())</f>
        <v>4.97</v>
      </c>
      <c r="J34" s="1090" t="e">
        <f>IF(ROUND(VALUE(SUBSTITUTE('連結実質赤字比率に係る赤字・黒字の構成分析'!J$36,"▲","-")),2)&lt;0,ABS(ROUND(VALUE(SUBSTITUTE('連結実質赤字比率に係る赤字・黒字の構成分析'!J$36,"▲","-")),2)),NA())</f>
        <v>#N/A</v>
      </c>
      <c r="K34" s="1090">
        <f>IF(ROUND(VALUE(SUBSTITUTE('連結実質赤字比率に係る赤字・黒字の構成分析'!J$36,"▲","-")),2)&gt;=0,ABS(ROUND(VALUE(SUBSTITUTE('連結実質赤字比率に係る赤字・黒字の構成分析'!J$36,"▲","-")),2)),NA())</f>
        <v>5.44</v>
      </c>
    </row>
    <row r="35" spans="1:16">
      <c r="A35" s="1090" t="str">
        <f>IF('連結実質赤字比率に係る赤字・黒字の構成分析'!C$35="",NA(),'連結実質赤字比率に係る赤字・黒字の構成分析'!C$35)</f>
        <v>一般会計</v>
      </c>
      <c r="B35" s="1090" t="e">
        <f>IF(ROUND(VALUE(SUBSTITUTE('連結実質赤字比率に係る赤字・黒字の構成分析'!F$35,"▲","-")),2)&lt;0,ABS(ROUND(VALUE(SUBSTITUTE('連結実質赤字比率に係る赤字・黒字の構成分析'!F$35,"▲","-")),2)),NA())</f>
        <v>#N/A</v>
      </c>
      <c r="C35" s="1090">
        <f>IF(ROUND(VALUE(SUBSTITUTE('連結実質赤字比率に係る赤字・黒字の構成分析'!F$35,"▲","-")),2)&gt;=0,ABS(ROUND(VALUE(SUBSTITUTE('連結実質赤字比率に係る赤字・黒字の構成分析'!F$35,"▲","-")),2)),NA())</f>
        <v>5.95</v>
      </c>
      <c r="D35" s="1090" t="e">
        <f>IF(ROUND(VALUE(SUBSTITUTE('連結実質赤字比率に係る赤字・黒字の構成分析'!G$35,"▲","-")),2)&lt;0,ABS(ROUND(VALUE(SUBSTITUTE('連結実質赤字比率に係る赤字・黒字の構成分析'!G$35,"▲","-")),2)),NA())</f>
        <v>#N/A</v>
      </c>
      <c r="E35" s="1090">
        <f>IF(ROUND(VALUE(SUBSTITUTE('連結実質赤字比率に係る赤字・黒字の構成分析'!G$35,"▲","-")),2)&gt;=0,ABS(ROUND(VALUE(SUBSTITUTE('連結実質赤字比率に係る赤字・黒字の構成分析'!G$35,"▲","-")),2)),NA())</f>
        <v>4.68</v>
      </c>
      <c r="F35" s="1090" t="e">
        <f>IF(ROUND(VALUE(SUBSTITUTE('連結実質赤字比率に係る赤字・黒字の構成分析'!H$35,"▲","-")),2)&lt;0,ABS(ROUND(VALUE(SUBSTITUTE('連結実質赤字比率に係る赤字・黒字の構成分析'!H$35,"▲","-")),2)),NA())</f>
        <v>#N/A</v>
      </c>
      <c r="G35" s="1090">
        <f>IF(ROUND(VALUE(SUBSTITUTE('連結実質赤字比率に係る赤字・黒字の構成分析'!H$35,"▲","-")),2)&gt;=0,ABS(ROUND(VALUE(SUBSTITUTE('連結実質赤字比率に係る赤字・黒字の構成分析'!H$35,"▲","-")),2)),NA())</f>
        <v>4.24</v>
      </c>
      <c r="H35" s="1090" t="e">
        <f>IF(ROUND(VALUE(SUBSTITUTE('連結実質赤字比率に係る赤字・黒字の構成分析'!I$35,"▲","-")),2)&lt;0,ABS(ROUND(VALUE(SUBSTITUTE('連結実質赤字比率に係る赤字・黒字の構成分析'!I$35,"▲","-")),2)),NA())</f>
        <v>#N/A</v>
      </c>
      <c r="I35" s="1090">
        <f>IF(ROUND(VALUE(SUBSTITUTE('連結実質赤字比率に係る赤字・黒字の構成分析'!I$35,"▲","-")),2)&gt;=0,ABS(ROUND(VALUE(SUBSTITUTE('連結実質赤字比率に係る赤字・黒字の構成分析'!I$35,"▲","-")),2)),NA())</f>
        <v>6.73</v>
      </c>
      <c r="J35" s="1090" t="e">
        <f>IF(ROUND(VALUE(SUBSTITUTE('連結実質赤字比率に係る赤字・黒字の構成分析'!J$35,"▲","-")),2)&lt;0,ABS(ROUND(VALUE(SUBSTITUTE('連結実質赤字比率に係る赤字・黒字の構成分析'!J$35,"▲","-")),2)),NA())</f>
        <v>#N/A</v>
      </c>
      <c r="K35" s="1090">
        <f>IF(ROUND(VALUE(SUBSTITUTE('連結実質赤字比率に係る赤字・黒字の構成分析'!J$35,"▲","-")),2)&gt;=0,ABS(ROUND(VALUE(SUBSTITUTE('連結実質赤字比率に係る赤字・黒字の構成分析'!J$35,"▲","-")),2)),NA())</f>
        <v>5.67</v>
      </c>
    </row>
    <row r="36" spans="1:16">
      <c r="A36" s="1090" t="str">
        <f>IF('連結実質赤字比率に係る赤字・黒字の構成分析'!C$34="",NA(),'連結実質赤字比率に係る赤字・黒字の構成分析'!C$34)</f>
        <v>水道事業会計</v>
      </c>
      <c r="B36" s="1090" t="e">
        <f>IF(ROUND(VALUE(SUBSTITUTE('連結実質赤字比率に係る赤字・黒字の構成分析'!F$34,"▲","-")),2)&lt;0,ABS(ROUND(VALUE(SUBSTITUTE('連結実質赤字比率に係る赤字・黒字の構成分析'!F$34,"▲","-")),2)),NA())</f>
        <v>#N/A</v>
      </c>
      <c r="C36" s="1090">
        <f>IF(ROUND(VALUE(SUBSTITUTE('連結実質赤字比率に係る赤字・黒字の構成分析'!F$34,"▲","-")),2)&gt;=0,ABS(ROUND(VALUE(SUBSTITUTE('連結実質赤字比率に係る赤字・黒字の構成分析'!F$34,"▲","-")),2)),NA())</f>
        <v>12.59</v>
      </c>
      <c r="D36" s="1090" t="e">
        <f>IF(ROUND(VALUE(SUBSTITUTE('連結実質赤字比率に係る赤字・黒字の構成分析'!G$34,"▲","-")),2)&lt;0,ABS(ROUND(VALUE(SUBSTITUTE('連結実質赤字比率に係る赤字・黒字の構成分析'!G$34,"▲","-")),2)),NA())</f>
        <v>#N/A</v>
      </c>
      <c r="E36" s="1090">
        <f>IF(ROUND(VALUE(SUBSTITUTE('連結実質赤字比率に係る赤字・黒字の構成分析'!G$34,"▲","-")),2)&gt;=0,ABS(ROUND(VALUE(SUBSTITUTE('連結実質赤字比率に係る赤字・黒字の構成分析'!G$34,"▲","-")),2)),NA())</f>
        <v>11.23</v>
      </c>
      <c r="F36" s="1090" t="e">
        <f>IF(ROUND(VALUE(SUBSTITUTE('連結実質赤字比率に係る赤字・黒字の構成分析'!H$34,"▲","-")),2)&lt;0,ABS(ROUND(VALUE(SUBSTITUTE('連結実質赤字比率に係る赤字・黒字の構成分析'!H$34,"▲","-")),2)),NA())</f>
        <v>#N/A</v>
      </c>
      <c r="G36" s="1090">
        <f>IF(ROUND(VALUE(SUBSTITUTE('連結実質赤字比率に係る赤字・黒字の構成分析'!H$34,"▲","-")),2)&gt;=0,ABS(ROUND(VALUE(SUBSTITUTE('連結実質赤字比率に係る赤字・黒字の構成分析'!H$34,"▲","-")),2)),NA())</f>
        <v>9.8699999999999992</v>
      </c>
      <c r="H36" s="1090" t="e">
        <f>IF(ROUND(VALUE(SUBSTITUTE('連結実質赤字比率に係る赤字・黒字の構成分析'!I$34,"▲","-")),2)&lt;0,ABS(ROUND(VALUE(SUBSTITUTE('連結実質赤字比率に係る赤字・黒字の構成分析'!I$34,"▲","-")),2)),NA())</f>
        <v>#N/A</v>
      </c>
      <c r="I36" s="1090">
        <f>IF(ROUND(VALUE(SUBSTITUTE('連結実質赤字比率に係る赤字・黒字の構成分析'!I$34,"▲","-")),2)&gt;=0,ABS(ROUND(VALUE(SUBSTITUTE('連結実質赤字比率に係る赤字・黒字の構成分析'!I$34,"▲","-")),2)),NA())</f>
        <v>10.51</v>
      </c>
      <c r="J36" s="1090" t="e">
        <f>IF(ROUND(VALUE(SUBSTITUTE('連結実質赤字比率に係る赤字・黒字の構成分析'!J$34,"▲","-")),2)&lt;0,ABS(ROUND(VALUE(SUBSTITUTE('連結実質赤字比率に係る赤字・黒字の構成分析'!J$34,"▲","-")),2)),NA())</f>
        <v>#N/A</v>
      </c>
      <c r="K36" s="1090">
        <f>IF(ROUND(VALUE(SUBSTITUTE('連結実質赤字比率に係る赤字・黒字の構成分析'!J$34,"▲","-")),2)&gt;=0,ABS(ROUND(VALUE(SUBSTITUTE('連結実質赤字比率に係る赤字・黒字の構成分析'!J$34,"▲","-")),2)),NA())</f>
        <v>9.23</v>
      </c>
    </row>
    <row r="39" spans="1:16">
      <c r="A39" s="1088" t="s">
        <v>11</v>
      </c>
    </row>
    <row r="40" spans="1:16">
      <c r="A40" s="1091"/>
      <c r="B40" s="1091" t="str">
        <f>'実質公債費比率（分子）の構造'!K$44</f>
        <v>H28</v>
      </c>
      <c r="C40" s="1091"/>
      <c r="D40" s="1091"/>
      <c r="E40" s="1091" t="str">
        <f>'実質公債費比率（分子）の構造'!L$44</f>
        <v>H29</v>
      </c>
      <c r="F40" s="1091"/>
      <c r="G40" s="1091"/>
      <c r="H40" s="1091" t="str">
        <f>'実質公債費比率（分子）の構造'!M$44</f>
        <v>H30</v>
      </c>
      <c r="I40" s="1091"/>
      <c r="J40" s="1091"/>
      <c r="K40" s="1091" t="str">
        <f>'実質公債費比率（分子）の構造'!N$44</f>
        <v>R01</v>
      </c>
      <c r="L40" s="1091"/>
      <c r="M40" s="1091"/>
      <c r="N40" s="1091" t="str">
        <f>'実質公債費比率（分子）の構造'!O$44</f>
        <v>R02</v>
      </c>
      <c r="O40" s="1091"/>
      <c r="P40" s="1091"/>
    </row>
    <row r="41" spans="1:16">
      <c r="A41" s="1091"/>
      <c r="B41" s="1091" t="s">
        <v>119</v>
      </c>
      <c r="C41" s="1091"/>
      <c r="D41" s="1091" t="s">
        <v>125</v>
      </c>
      <c r="E41" s="1091" t="s">
        <v>119</v>
      </c>
      <c r="F41" s="1091"/>
      <c r="G41" s="1091" t="s">
        <v>125</v>
      </c>
      <c r="H41" s="1091" t="s">
        <v>119</v>
      </c>
      <c r="I41" s="1091"/>
      <c r="J41" s="1091" t="s">
        <v>125</v>
      </c>
      <c r="K41" s="1091" t="s">
        <v>119</v>
      </c>
      <c r="L41" s="1091"/>
      <c r="M41" s="1091" t="s">
        <v>125</v>
      </c>
      <c r="N41" s="1091" t="s">
        <v>119</v>
      </c>
      <c r="O41" s="1091"/>
      <c r="P41" s="1091" t="s">
        <v>125</v>
      </c>
    </row>
    <row r="42" spans="1:16">
      <c r="A42" s="1091" t="s">
        <v>17</v>
      </c>
      <c r="B42" s="1091"/>
      <c r="C42" s="1091"/>
      <c r="D42" s="1091">
        <f>'実質公債費比率（分子）の構造'!K$52</f>
        <v>645</v>
      </c>
      <c r="E42" s="1091"/>
      <c r="F42" s="1091"/>
      <c r="G42" s="1091">
        <f>'実質公債費比率（分子）の構造'!L$52</f>
        <v>522</v>
      </c>
      <c r="H42" s="1091"/>
      <c r="I42" s="1091"/>
      <c r="J42" s="1091">
        <f>'実質公債費比率（分子）の構造'!M$52</f>
        <v>528</v>
      </c>
      <c r="K42" s="1091"/>
      <c r="L42" s="1091"/>
      <c r="M42" s="1091">
        <f>'実質公債費比率（分子）の構造'!N$52</f>
        <v>489</v>
      </c>
      <c r="N42" s="1091"/>
      <c r="O42" s="1091"/>
      <c r="P42" s="1091">
        <f>'実質公債費比率（分子）の構造'!O$52</f>
        <v>471</v>
      </c>
    </row>
    <row r="43" spans="1:16">
      <c r="A43" s="1091" t="s">
        <v>50</v>
      </c>
      <c r="B43" s="1091" t="str">
        <f>'実質公債費比率（分子）の構造'!K$51</f>
        <v>-</v>
      </c>
      <c r="C43" s="1091"/>
      <c r="D43" s="1091"/>
      <c r="E43" s="1091" t="str">
        <f>'実質公債費比率（分子）の構造'!L$51</f>
        <v>-</v>
      </c>
      <c r="F43" s="1091"/>
      <c r="G43" s="1091"/>
      <c r="H43" s="1091" t="str">
        <f>'実質公債費比率（分子）の構造'!M$51</f>
        <v>-</v>
      </c>
      <c r="I43" s="1091"/>
      <c r="J43" s="1091"/>
      <c r="K43" s="1091" t="str">
        <f>'実質公債費比率（分子）の構造'!N$51</f>
        <v>-</v>
      </c>
      <c r="L43" s="1091"/>
      <c r="M43" s="1091"/>
      <c r="N43" s="1091" t="str">
        <f>'実質公債費比率（分子）の構造'!O$51</f>
        <v>-</v>
      </c>
      <c r="O43" s="1091"/>
      <c r="P43" s="1091"/>
    </row>
    <row r="44" spans="1:16">
      <c r="A44" s="1091" t="s">
        <v>47</v>
      </c>
      <c r="B44" s="1091" t="str">
        <f>'実質公債費比率（分子）の構造'!K$50</f>
        <v>-</v>
      </c>
      <c r="C44" s="1091"/>
      <c r="D44" s="1091"/>
      <c r="E44" s="1091" t="str">
        <f>'実質公債費比率（分子）の構造'!L$50</f>
        <v>-</v>
      </c>
      <c r="F44" s="1091"/>
      <c r="G44" s="1091"/>
      <c r="H44" s="1091" t="str">
        <f>'実質公債費比率（分子）の構造'!M$50</f>
        <v>-</v>
      </c>
      <c r="I44" s="1091"/>
      <c r="J44" s="1091"/>
      <c r="K44" s="1091" t="str">
        <f>'実質公債費比率（分子）の構造'!N$50</f>
        <v>-</v>
      </c>
      <c r="L44" s="1091"/>
      <c r="M44" s="1091"/>
      <c r="N44" s="1091" t="str">
        <f>'実質公債費比率（分子）の構造'!O$50</f>
        <v>-</v>
      </c>
      <c r="O44" s="1091"/>
      <c r="P44" s="1091"/>
    </row>
    <row r="45" spans="1:16">
      <c r="A45" s="1091" t="s">
        <v>46</v>
      </c>
      <c r="B45" s="1091">
        <f>'実質公債費比率（分子）の構造'!K$49</f>
        <v>22</v>
      </c>
      <c r="C45" s="1091"/>
      <c r="D45" s="1091"/>
      <c r="E45" s="1091">
        <f>'実質公債費比率（分子）の構造'!L$49</f>
        <v>23</v>
      </c>
      <c r="F45" s="1091"/>
      <c r="G45" s="1091"/>
      <c r="H45" s="1091">
        <f>'実質公債費比率（分子）の構造'!M$49</f>
        <v>28</v>
      </c>
      <c r="I45" s="1091"/>
      <c r="J45" s="1091"/>
      <c r="K45" s="1091">
        <f>'実質公債費比率（分子）の構造'!N$49</f>
        <v>27</v>
      </c>
      <c r="L45" s="1091"/>
      <c r="M45" s="1091"/>
      <c r="N45" s="1091">
        <f>'実質公債費比率（分子）の構造'!O$49</f>
        <v>41</v>
      </c>
      <c r="O45" s="1091"/>
      <c r="P45" s="1091"/>
    </row>
    <row r="46" spans="1:16">
      <c r="A46" s="1091" t="s">
        <v>13</v>
      </c>
      <c r="B46" s="1091">
        <f>'実質公債費比率（分子）の構造'!K$48</f>
        <v>136</v>
      </c>
      <c r="C46" s="1091"/>
      <c r="D46" s="1091"/>
      <c r="E46" s="1091">
        <f>'実質公債費比率（分子）の構造'!L$48</f>
        <v>41</v>
      </c>
      <c r="F46" s="1091"/>
      <c r="G46" s="1091"/>
      <c r="H46" s="1091">
        <f>'実質公債費比率（分子）の構造'!M$48</f>
        <v>36</v>
      </c>
      <c r="I46" s="1091"/>
      <c r="J46" s="1091"/>
      <c r="K46" s="1091">
        <f>'実質公債費比率（分子）の構造'!N$48</f>
        <v>34</v>
      </c>
      <c r="L46" s="1091"/>
      <c r="M46" s="1091"/>
      <c r="N46" s="1091">
        <f>'実質公債費比率（分子）の構造'!O$48</f>
        <v>32</v>
      </c>
      <c r="O46" s="1091"/>
      <c r="P46" s="1091"/>
    </row>
    <row r="47" spans="1:16">
      <c r="A47" s="1091" t="s">
        <v>41</v>
      </c>
      <c r="B47" s="1091" t="str">
        <f>'実質公債費比率（分子）の構造'!K$47</f>
        <v>-</v>
      </c>
      <c r="C47" s="1091"/>
      <c r="D47" s="1091"/>
      <c r="E47" s="1091" t="str">
        <f>'実質公債費比率（分子）の構造'!L$47</f>
        <v>-</v>
      </c>
      <c r="F47" s="1091"/>
      <c r="G47" s="1091"/>
      <c r="H47" s="1091" t="str">
        <f>'実質公債費比率（分子）の構造'!M$47</f>
        <v>-</v>
      </c>
      <c r="I47" s="1091"/>
      <c r="J47" s="1091"/>
      <c r="K47" s="1091" t="str">
        <f>'実質公債費比率（分子）の構造'!N$47</f>
        <v>-</v>
      </c>
      <c r="L47" s="1091"/>
      <c r="M47" s="1091"/>
      <c r="N47" s="1091" t="str">
        <f>'実質公債費比率（分子）の構造'!O$47</f>
        <v>-</v>
      </c>
      <c r="O47" s="1091"/>
      <c r="P47" s="1091"/>
    </row>
    <row r="48" spans="1:16">
      <c r="A48" s="1091" t="s">
        <v>65</v>
      </c>
      <c r="B48" s="1091" t="str">
        <f>'実質公債費比率（分子）の構造'!K$46</f>
        <v>-</v>
      </c>
      <c r="C48" s="1091"/>
      <c r="D48" s="1091"/>
      <c r="E48" s="1091" t="str">
        <f>'実質公債費比率（分子）の構造'!L$46</f>
        <v>-</v>
      </c>
      <c r="F48" s="1091"/>
      <c r="G48" s="1091"/>
      <c r="H48" s="1091" t="str">
        <f>'実質公債費比率（分子）の構造'!M$46</f>
        <v>-</v>
      </c>
      <c r="I48" s="1091"/>
      <c r="J48" s="1091"/>
      <c r="K48" s="1091" t="str">
        <f>'実質公債費比率（分子）の構造'!N$46</f>
        <v>-</v>
      </c>
      <c r="L48" s="1091"/>
      <c r="M48" s="1091"/>
      <c r="N48" s="1091" t="str">
        <f>'実質公債費比率（分子）の構造'!O$46</f>
        <v>-</v>
      </c>
      <c r="O48" s="1091"/>
      <c r="P48" s="1091"/>
    </row>
    <row r="49" spans="1:16">
      <c r="A49" s="1091" t="s">
        <v>32</v>
      </c>
      <c r="B49" s="1091">
        <f>'実質公債費比率（分子）の構造'!K$45</f>
        <v>411</v>
      </c>
      <c r="C49" s="1091"/>
      <c r="D49" s="1091"/>
      <c r="E49" s="1091">
        <f>'実質公債費比率（分子）の構造'!L$45</f>
        <v>395</v>
      </c>
      <c r="F49" s="1091"/>
      <c r="G49" s="1091"/>
      <c r="H49" s="1091">
        <f>'実質公債費比率（分子）の構造'!M$45</f>
        <v>388</v>
      </c>
      <c r="I49" s="1091"/>
      <c r="J49" s="1091"/>
      <c r="K49" s="1091">
        <f>'実質公債費比率（分子）の構造'!N$45</f>
        <v>362</v>
      </c>
      <c r="L49" s="1091"/>
      <c r="M49" s="1091"/>
      <c r="N49" s="1091">
        <f>'実質公債費比率（分子）の構造'!O$45</f>
        <v>354</v>
      </c>
      <c r="O49" s="1091"/>
      <c r="P49" s="1091"/>
    </row>
    <row r="50" spans="1:16">
      <c r="A50" s="1091" t="s">
        <v>64</v>
      </c>
      <c r="B50" s="1091" t="e">
        <f>NA()</f>
        <v>#N/A</v>
      </c>
      <c r="C50" s="1091">
        <f>IF(ISNUMBER('実質公債費比率（分子）の構造'!K$53),'実質公債費比率（分子）の構造'!K$53,NA())</f>
        <v>-76</v>
      </c>
      <c r="D50" s="1091" t="e">
        <f>NA()</f>
        <v>#N/A</v>
      </c>
      <c r="E50" s="1091" t="e">
        <f>NA()</f>
        <v>#N/A</v>
      </c>
      <c r="F50" s="1091">
        <f>IF(ISNUMBER('実質公債費比率（分子）の構造'!L$53),'実質公債費比率（分子）の構造'!L$53,NA())</f>
        <v>-63</v>
      </c>
      <c r="G50" s="1091" t="e">
        <f>NA()</f>
        <v>#N/A</v>
      </c>
      <c r="H50" s="1091" t="e">
        <f>NA()</f>
        <v>#N/A</v>
      </c>
      <c r="I50" s="1091">
        <f>IF(ISNUMBER('実質公債費比率（分子）の構造'!M$53),'実質公債費比率（分子）の構造'!M$53,NA())</f>
        <v>-76</v>
      </c>
      <c r="J50" s="1091" t="e">
        <f>NA()</f>
        <v>#N/A</v>
      </c>
      <c r="K50" s="1091" t="e">
        <f>NA()</f>
        <v>#N/A</v>
      </c>
      <c r="L50" s="1091">
        <f>IF(ISNUMBER('実質公債費比率（分子）の構造'!N$53),'実質公債費比率（分子）の構造'!N$53,NA())</f>
        <v>-66</v>
      </c>
      <c r="M50" s="1091" t="e">
        <f>NA()</f>
        <v>#N/A</v>
      </c>
      <c r="N50" s="1091" t="e">
        <f>NA()</f>
        <v>#N/A</v>
      </c>
      <c r="O50" s="1091">
        <f>IF(ISNUMBER('実質公債費比率（分子）の構造'!O$53),'実質公債費比率（分子）の構造'!O$53,NA())</f>
        <v>-44</v>
      </c>
      <c r="P50" s="1091" t="e">
        <f>NA()</f>
        <v>#N/A</v>
      </c>
    </row>
    <row r="53" spans="1:16">
      <c r="A53" s="1088" t="s">
        <v>51</v>
      </c>
    </row>
    <row r="54" spans="1:16">
      <c r="A54" s="1090"/>
      <c r="B54" s="1090" t="str">
        <f>'将来負担比率（分子）の構造'!I$40</f>
        <v>H28</v>
      </c>
      <c r="C54" s="1090"/>
      <c r="D54" s="1090"/>
      <c r="E54" s="1090" t="str">
        <f>'将来負担比率（分子）の構造'!J$40</f>
        <v>H29</v>
      </c>
      <c r="F54" s="1090"/>
      <c r="G54" s="1090"/>
      <c r="H54" s="1090" t="str">
        <f>'将来負担比率（分子）の構造'!K$40</f>
        <v>H30</v>
      </c>
      <c r="I54" s="1090"/>
      <c r="J54" s="1090"/>
      <c r="K54" s="1090" t="str">
        <f>'将来負担比率（分子）の構造'!L$40</f>
        <v>R01</v>
      </c>
      <c r="L54" s="1090"/>
      <c r="M54" s="1090"/>
      <c r="N54" s="1090" t="str">
        <f>'将来負担比率（分子）の構造'!M$40</f>
        <v>R02</v>
      </c>
      <c r="O54" s="1090"/>
      <c r="P54" s="1090"/>
    </row>
    <row r="55" spans="1:16">
      <c r="A55" s="1090"/>
      <c r="B55" s="1090" t="s">
        <v>85</v>
      </c>
      <c r="C55" s="1090"/>
      <c r="D55" s="1090" t="s">
        <v>127</v>
      </c>
      <c r="E55" s="1090" t="s">
        <v>85</v>
      </c>
      <c r="F55" s="1090"/>
      <c r="G55" s="1090" t="s">
        <v>127</v>
      </c>
      <c r="H55" s="1090" t="s">
        <v>85</v>
      </c>
      <c r="I55" s="1090"/>
      <c r="J55" s="1090" t="s">
        <v>127</v>
      </c>
      <c r="K55" s="1090" t="s">
        <v>85</v>
      </c>
      <c r="L55" s="1090"/>
      <c r="M55" s="1090" t="s">
        <v>127</v>
      </c>
      <c r="N55" s="1090" t="s">
        <v>85</v>
      </c>
      <c r="O55" s="1090"/>
      <c r="P55" s="1090" t="s">
        <v>127</v>
      </c>
    </row>
    <row r="56" spans="1:16">
      <c r="A56" s="1090" t="s">
        <v>105</v>
      </c>
      <c r="B56" s="1090"/>
      <c r="C56" s="1090"/>
      <c r="D56" s="1090">
        <f>'将来負担比率（分子）の構造'!I$52</f>
        <v>4169</v>
      </c>
      <c r="E56" s="1090"/>
      <c r="F56" s="1090"/>
      <c r="G56" s="1090">
        <f>'将来負担比率（分子）の構造'!J$52</f>
        <v>3359</v>
      </c>
      <c r="H56" s="1090"/>
      <c r="I56" s="1090"/>
      <c r="J56" s="1090">
        <f>'将来負担比率（分子）の構造'!K$52</f>
        <v>3524</v>
      </c>
      <c r="K56" s="1090"/>
      <c r="L56" s="1090"/>
      <c r="M56" s="1090">
        <f>'将来負担比率（分子）の構造'!L$52</f>
        <v>3260</v>
      </c>
      <c r="N56" s="1090"/>
      <c r="O56" s="1090"/>
      <c r="P56" s="1090">
        <f>'将来負担比率（分子）の構造'!M$52</f>
        <v>2956</v>
      </c>
    </row>
    <row r="57" spans="1:16">
      <c r="A57" s="1090" t="s">
        <v>99</v>
      </c>
      <c r="B57" s="1090"/>
      <c r="C57" s="1090"/>
      <c r="D57" s="1090">
        <f>'将来負担比率（分子）の構造'!I$51</f>
        <v>1498</v>
      </c>
      <c r="E57" s="1090"/>
      <c r="F57" s="1090"/>
      <c r="G57" s="1090">
        <f>'将来負担比率（分子）の構造'!J$51</f>
        <v>1055</v>
      </c>
      <c r="H57" s="1090"/>
      <c r="I57" s="1090"/>
      <c r="J57" s="1090">
        <f>'将来負担比率（分子）の構造'!K$51</f>
        <v>813</v>
      </c>
      <c r="K57" s="1090"/>
      <c r="L57" s="1090"/>
      <c r="M57" s="1090">
        <f>'将来負担比率（分子）の構造'!L$51</f>
        <v>597</v>
      </c>
      <c r="N57" s="1090"/>
      <c r="O57" s="1090"/>
      <c r="P57" s="1090">
        <f>'将来負担比率（分子）の構造'!M$51</f>
        <v>646</v>
      </c>
    </row>
    <row r="58" spans="1:16">
      <c r="A58" s="1090" t="s">
        <v>98</v>
      </c>
      <c r="B58" s="1090"/>
      <c r="C58" s="1090"/>
      <c r="D58" s="1090">
        <f>'将来負担比率（分子）の構造'!I$50</f>
        <v>2653</v>
      </c>
      <c r="E58" s="1090"/>
      <c r="F58" s="1090"/>
      <c r="G58" s="1090">
        <f>'将来負担比率（分子）の構造'!J$50</f>
        <v>2648</v>
      </c>
      <c r="H58" s="1090"/>
      <c r="I58" s="1090"/>
      <c r="J58" s="1090">
        <f>'将来負担比率（分子）の構造'!K$50</f>
        <v>2765</v>
      </c>
      <c r="K58" s="1090"/>
      <c r="L58" s="1090"/>
      <c r="M58" s="1090">
        <f>'将来負担比率（分子）の構造'!L$50</f>
        <v>3038</v>
      </c>
      <c r="N58" s="1090"/>
      <c r="O58" s="1090"/>
      <c r="P58" s="1090">
        <f>'将来負担比率（分子）の構造'!M$50</f>
        <v>3403</v>
      </c>
    </row>
    <row r="59" spans="1:16">
      <c r="A59" s="1090" t="s">
        <v>49</v>
      </c>
      <c r="B59" s="1090" t="str">
        <f>'将来負担比率（分子）の構造'!I$49</f>
        <v>-</v>
      </c>
      <c r="C59" s="1090"/>
      <c r="D59" s="1090"/>
      <c r="E59" s="1090" t="str">
        <f>'将来負担比率（分子）の構造'!J$49</f>
        <v>-</v>
      </c>
      <c r="F59" s="1090"/>
      <c r="G59" s="1090"/>
      <c r="H59" s="1090" t="str">
        <f>'将来負担比率（分子）の構造'!K$49</f>
        <v>-</v>
      </c>
      <c r="I59" s="1090"/>
      <c r="J59" s="1090"/>
      <c r="K59" s="1090" t="str">
        <f>'将来負担比率（分子）の構造'!L$49</f>
        <v>-</v>
      </c>
      <c r="L59" s="1090"/>
      <c r="M59" s="1090"/>
      <c r="N59" s="1090" t="str">
        <f>'将来負担比率（分子）の構造'!M$49</f>
        <v>-</v>
      </c>
      <c r="O59" s="1090"/>
      <c r="P59" s="1090"/>
    </row>
    <row r="60" spans="1:16">
      <c r="A60" s="1090" t="s">
        <v>62</v>
      </c>
      <c r="B60" s="1090" t="str">
        <f>'将来負担比率（分子）の構造'!I$48</f>
        <v>-</v>
      </c>
      <c r="C60" s="1090"/>
      <c r="D60" s="1090"/>
      <c r="E60" s="1090" t="str">
        <f>'将来負担比率（分子）の構造'!J$48</f>
        <v>-</v>
      </c>
      <c r="F60" s="1090"/>
      <c r="G60" s="1090"/>
      <c r="H60" s="1090" t="str">
        <f>'将来負担比率（分子）の構造'!K$48</f>
        <v>-</v>
      </c>
      <c r="I60" s="1090"/>
      <c r="J60" s="1090"/>
      <c r="K60" s="1090" t="str">
        <f>'将来負担比率（分子）の構造'!L$48</f>
        <v>-</v>
      </c>
      <c r="L60" s="1090"/>
      <c r="M60" s="1090"/>
      <c r="N60" s="1090" t="str">
        <f>'将来負担比率（分子）の構造'!M$48</f>
        <v>-</v>
      </c>
      <c r="O60" s="1090"/>
      <c r="P60" s="1090"/>
    </row>
    <row r="61" spans="1:16">
      <c r="A61" s="1090" t="s">
        <v>91</v>
      </c>
      <c r="B61" s="1090" t="str">
        <f>'将来負担比率（分子）の構造'!I$46</f>
        <v>-</v>
      </c>
      <c r="C61" s="1090"/>
      <c r="D61" s="1090"/>
      <c r="E61" s="1090" t="str">
        <f>'将来負担比率（分子）の構造'!J$46</f>
        <v>-</v>
      </c>
      <c r="F61" s="1090"/>
      <c r="G61" s="1090"/>
      <c r="H61" s="1090" t="str">
        <f>'将来負担比率（分子）の構造'!K$46</f>
        <v>-</v>
      </c>
      <c r="I61" s="1090"/>
      <c r="J61" s="1090"/>
      <c r="K61" s="1090" t="str">
        <f>'将来負担比率（分子）の構造'!L$46</f>
        <v>-</v>
      </c>
      <c r="L61" s="1090"/>
      <c r="M61" s="1090"/>
      <c r="N61" s="1090" t="str">
        <f>'将来負担比率（分子）の構造'!M$46</f>
        <v>-</v>
      </c>
      <c r="O61" s="1090"/>
      <c r="P61" s="1090"/>
    </row>
    <row r="62" spans="1:16">
      <c r="A62" s="1090" t="s">
        <v>86</v>
      </c>
      <c r="B62" s="1090">
        <f>'将来負担比率（分子）の構造'!I$45</f>
        <v>1719</v>
      </c>
      <c r="C62" s="1090"/>
      <c r="D62" s="1090"/>
      <c r="E62" s="1090">
        <f>'将来負担比率（分子）の構造'!J$45</f>
        <v>1700</v>
      </c>
      <c r="F62" s="1090"/>
      <c r="G62" s="1090"/>
      <c r="H62" s="1090">
        <f>'将来負担比率（分子）の構造'!K$45</f>
        <v>1425</v>
      </c>
      <c r="I62" s="1090"/>
      <c r="J62" s="1090"/>
      <c r="K62" s="1090">
        <f>'将来負担比率（分子）の構造'!L$45</f>
        <v>1333</v>
      </c>
      <c r="L62" s="1090"/>
      <c r="M62" s="1090"/>
      <c r="N62" s="1090">
        <f>'将来負担比率（分子）の構造'!M$45</f>
        <v>1302</v>
      </c>
      <c r="O62" s="1090"/>
      <c r="P62" s="1090"/>
    </row>
    <row r="63" spans="1:16">
      <c r="A63" s="1090" t="s">
        <v>87</v>
      </c>
      <c r="B63" s="1090">
        <f>'将来負担比率（分子）の構造'!I$44</f>
        <v>312</v>
      </c>
      <c r="C63" s="1090"/>
      <c r="D63" s="1090"/>
      <c r="E63" s="1090">
        <f>'将来負担比率（分子）の構造'!J$44</f>
        <v>405</v>
      </c>
      <c r="F63" s="1090"/>
      <c r="G63" s="1090"/>
      <c r="H63" s="1090">
        <f>'将来負担比率（分子）の構造'!K$44</f>
        <v>393</v>
      </c>
      <c r="I63" s="1090"/>
      <c r="J63" s="1090"/>
      <c r="K63" s="1090">
        <f>'将来負担比率（分子）の構造'!L$44</f>
        <v>396</v>
      </c>
      <c r="L63" s="1090"/>
      <c r="M63" s="1090"/>
      <c r="N63" s="1090">
        <f>'将来負担比率（分子）の構造'!M$44</f>
        <v>356</v>
      </c>
      <c r="O63" s="1090"/>
      <c r="P63" s="1090"/>
    </row>
    <row r="64" spans="1:16">
      <c r="A64" s="1090" t="s">
        <v>83</v>
      </c>
      <c r="B64" s="1090">
        <f>'将来負担比率（分子）の構造'!I$43</f>
        <v>1265</v>
      </c>
      <c r="C64" s="1090"/>
      <c r="D64" s="1090"/>
      <c r="E64" s="1090">
        <f>'将来負担比率（分子）の構造'!J$43</f>
        <v>1169</v>
      </c>
      <c r="F64" s="1090"/>
      <c r="G64" s="1090"/>
      <c r="H64" s="1090">
        <f>'将来負担比率（分子）の構造'!K$43</f>
        <v>846</v>
      </c>
      <c r="I64" s="1090"/>
      <c r="J64" s="1090"/>
      <c r="K64" s="1090">
        <f>'将来負担比率（分子）の構造'!L$43</f>
        <v>570</v>
      </c>
      <c r="L64" s="1090"/>
      <c r="M64" s="1090"/>
      <c r="N64" s="1090">
        <f>'将来負担比率（分子）の構造'!M$43</f>
        <v>257</v>
      </c>
      <c r="O64" s="1090"/>
      <c r="P64" s="1090"/>
    </row>
    <row r="65" spans="1:16">
      <c r="A65" s="1090" t="s">
        <v>81</v>
      </c>
      <c r="B65" s="1090" t="str">
        <f>'将来負担比率（分子）の構造'!I$42</f>
        <v>-</v>
      </c>
      <c r="C65" s="1090"/>
      <c r="D65" s="1090"/>
      <c r="E65" s="1090" t="str">
        <f>'将来負担比率（分子）の構造'!J$42</f>
        <v>-</v>
      </c>
      <c r="F65" s="1090"/>
      <c r="G65" s="1090"/>
      <c r="H65" s="1090" t="str">
        <f>'将来負担比率（分子）の構造'!K$42</f>
        <v>-</v>
      </c>
      <c r="I65" s="1090"/>
      <c r="J65" s="1090"/>
      <c r="K65" s="1090" t="str">
        <f>'将来負担比率（分子）の構造'!L$42</f>
        <v>-</v>
      </c>
      <c r="L65" s="1090"/>
      <c r="M65" s="1090"/>
      <c r="N65" s="1090" t="str">
        <f>'将来負担比率（分子）の構造'!M$42</f>
        <v>-</v>
      </c>
      <c r="O65" s="1090"/>
      <c r="P65" s="1090"/>
    </row>
    <row r="66" spans="1:16">
      <c r="A66" s="1090" t="s">
        <v>5</v>
      </c>
      <c r="B66" s="1090">
        <f>'将来負担比率（分子）の構造'!I$41</f>
        <v>3319</v>
      </c>
      <c r="C66" s="1090"/>
      <c r="D66" s="1090"/>
      <c r="E66" s="1090">
        <f>'将来負担比率（分子）の構造'!J$41</f>
        <v>3710</v>
      </c>
      <c r="F66" s="1090"/>
      <c r="G66" s="1090"/>
      <c r="H66" s="1090">
        <f>'将来負担比率（分子）の構造'!K$41</f>
        <v>3662</v>
      </c>
      <c r="I66" s="1090"/>
      <c r="J66" s="1090"/>
      <c r="K66" s="1090">
        <f>'将来負担比率（分子）の構造'!L$41</f>
        <v>3597</v>
      </c>
      <c r="L66" s="1090"/>
      <c r="M66" s="1090"/>
      <c r="N66" s="1090">
        <f>'将来負担比率（分子）の構造'!M$41</f>
        <v>3653</v>
      </c>
      <c r="O66" s="1090"/>
      <c r="P66" s="1090"/>
    </row>
    <row r="67" spans="1:16">
      <c r="A67" s="1090" t="s">
        <v>107</v>
      </c>
      <c r="B67" s="1090" t="e">
        <f>NA()</f>
        <v>#N/A</v>
      </c>
      <c r="C67" s="1090">
        <f>IF(ISNUMBER('将来負担比率（分子）の構造'!I$53),IF('将来負担比率（分子）の構造'!I$53&lt;0,0,'将来負担比率（分子）の構造'!I$53),NA())</f>
        <v>0</v>
      </c>
      <c r="D67" s="1090" t="e">
        <f>NA()</f>
        <v>#N/A</v>
      </c>
      <c r="E67" s="1090" t="e">
        <f>NA()</f>
        <v>#N/A</v>
      </c>
      <c r="F67" s="1090">
        <f>IF(ISNUMBER('将来負担比率（分子）の構造'!J$53),IF('将来負担比率（分子）の構造'!J$53&lt;0,0,'将来負担比率（分子）の構造'!J$53),NA())</f>
        <v>0</v>
      </c>
      <c r="G67" s="1090" t="e">
        <f>NA()</f>
        <v>#N/A</v>
      </c>
      <c r="H67" s="1090" t="e">
        <f>NA()</f>
        <v>#N/A</v>
      </c>
      <c r="I67" s="1090">
        <f>IF(ISNUMBER('将来負担比率（分子）の構造'!K$53),IF('将来負担比率（分子）の構造'!K$53&lt;0,0,'将来負担比率（分子）の構造'!K$53),NA())</f>
        <v>0</v>
      </c>
      <c r="J67" s="1090" t="e">
        <f>NA()</f>
        <v>#N/A</v>
      </c>
      <c r="K67" s="1090" t="e">
        <f>NA()</f>
        <v>#N/A</v>
      </c>
      <c r="L67" s="1090">
        <f>IF(ISNUMBER('将来負担比率（分子）の構造'!L$53),IF('将来負担比率（分子）の構造'!L$53&lt;0,0,'将来負担比率（分子）の構造'!L$53),NA())</f>
        <v>0</v>
      </c>
      <c r="M67" s="1090" t="e">
        <f>NA()</f>
        <v>#N/A</v>
      </c>
      <c r="N67" s="1090" t="e">
        <f>NA()</f>
        <v>#N/A</v>
      </c>
      <c r="O67" s="1090">
        <f>IF(ISNUMBER('将来負担比率（分子）の構造'!M$53),IF('将来負担比率（分子）の構造'!M$53&lt;0,0,'将来負担比率（分子）の構造'!M$53),NA())</f>
        <v>0</v>
      </c>
      <c r="P67" s="1090" t="e">
        <f>NA()</f>
        <v>#N/A</v>
      </c>
    </row>
    <row r="70" spans="1:16">
      <c r="A70" s="1093" t="s">
        <v>28</v>
      </c>
      <c r="B70" s="1093"/>
      <c r="C70" s="1093"/>
      <c r="D70" s="1093"/>
      <c r="E70" s="1093"/>
      <c r="F70" s="1093"/>
    </row>
    <row r="71" spans="1:16">
      <c r="A71" s="1092"/>
      <c r="B71" s="1092" t="str">
        <f>基金残高に係る経年分析!F54</f>
        <v>H30</v>
      </c>
      <c r="C71" s="1092" t="str">
        <f>基金残高に係る経年分析!G54</f>
        <v>R01</v>
      </c>
      <c r="D71" s="1092" t="str">
        <f>基金残高に係る経年分析!H54</f>
        <v>R02</v>
      </c>
    </row>
    <row r="72" spans="1:16">
      <c r="A72" s="1092" t="s">
        <v>129</v>
      </c>
      <c r="B72" s="1094">
        <f>基金残高に係る経年分析!F55</f>
        <v>2256</v>
      </c>
      <c r="C72" s="1094">
        <f>基金残高に係る経年分析!G55</f>
        <v>2485</v>
      </c>
      <c r="D72" s="1094">
        <f>基金残高に係る経年分析!H55</f>
        <v>2696</v>
      </c>
    </row>
    <row r="73" spans="1:16">
      <c r="A73" s="1092" t="s">
        <v>130</v>
      </c>
      <c r="B73" s="1094" t="str">
        <f>基金残高に係る経年分析!F56</f>
        <v>-</v>
      </c>
      <c r="C73" s="1094" t="str">
        <f>基金残高に係る経年分析!G56</f>
        <v>-</v>
      </c>
      <c r="D73" s="1094" t="str">
        <f>基金残高に係る経年分析!H56</f>
        <v>-</v>
      </c>
    </row>
    <row r="74" spans="1:16">
      <c r="A74" s="1092" t="s">
        <v>131</v>
      </c>
      <c r="B74" s="1094">
        <f>基金残高に係る経年分析!F57</f>
        <v>509</v>
      </c>
      <c r="C74" s="1094">
        <f>基金残高に係る経年分析!G57</f>
        <v>553</v>
      </c>
      <c r="D74" s="1094">
        <f>基金残高に係る経年分析!H57</f>
        <v>707</v>
      </c>
    </row>
  </sheetData>
  <sheetProtection algorithmName="SHA-512" hashValue="5CD9F+qGrtO/QXZqehnmuYvp19OnbIsMs02SwLYTARVycWLBoCPhK5lbYIjabt48kNxiYtGBkGip2DRl/ktiww==" saltValue="+fnF1IN76386WLqHrPaIA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95" width="1.6328125" style="1" customWidth="1"/>
    <col min="96" max="133" width="1.6328125" style="259" customWidth="1"/>
    <col min="134" max="143" width="1.63281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137</v>
      </c>
      <c r="DI1" s="350"/>
      <c r="DJ1" s="350"/>
      <c r="DK1" s="350"/>
      <c r="DL1" s="350"/>
      <c r="DM1" s="350"/>
      <c r="DN1" s="357"/>
      <c r="DO1" s="1"/>
      <c r="DP1" s="349" t="s">
        <v>312</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178</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194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314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121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0</v>
      </c>
      <c r="C4" s="139"/>
      <c r="D4" s="139"/>
      <c r="E4" s="139"/>
      <c r="F4" s="139"/>
      <c r="G4" s="139"/>
      <c r="H4" s="139"/>
      <c r="I4" s="139"/>
      <c r="J4" s="139"/>
      <c r="K4" s="139"/>
      <c r="L4" s="139"/>
      <c r="M4" s="139"/>
      <c r="N4" s="139"/>
      <c r="O4" s="139"/>
      <c r="P4" s="139"/>
      <c r="Q4" s="144"/>
      <c r="R4" s="183" t="s">
        <v>315</v>
      </c>
      <c r="S4" s="139"/>
      <c r="T4" s="139"/>
      <c r="U4" s="139"/>
      <c r="V4" s="139"/>
      <c r="W4" s="139"/>
      <c r="X4" s="139"/>
      <c r="Y4" s="144"/>
      <c r="Z4" s="183" t="s">
        <v>175</v>
      </c>
      <c r="AA4" s="139"/>
      <c r="AB4" s="139"/>
      <c r="AC4" s="144"/>
      <c r="AD4" s="183" t="s">
        <v>316</v>
      </c>
      <c r="AE4" s="139"/>
      <c r="AF4" s="139"/>
      <c r="AG4" s="139"/>
      <c r="AH4" s="139"/>
      <c r="AI4" s="139"/>
      <c r="AJ4" s="139"/>
      <c r="AK4" s="144"/>
      <c r="AL4" s="183" t="s">
        <v>175</v>
      </c>
      <c r="AM4" s="139"/>
      <c r="AN4" s="139"/>
      <c r="AO4" s="144"/>
      <c r="AP4" s="302" t="s">
        <v>319</v>
      </c>
      <c r="AQ4" s="302"/>
      <c r="AR4" s="302"/>
      <c r="AS4" s="302"/>
      <c r="AT4" s="302"/>
      <c r="AU4" s="302"/>
      <c r="AV4" s="302"/>
      <c r="AW4" s="302"/>
      <c r="AX4" s="302"/>
      <c r="AY4" s="302"/>
      <c r="AZ4" s="302"/>
      <c r="BA4" s="302"/>
      <c r="BB4" s="302"/>
      <c r="BC4" s="302"/>
      <c r="BD4" s="302"/>
      <c r="BE4" s="302"/>
      <c r="BF4" s="302"/>
      <c r="BG4" s="302" t="s">
        <v>321</v>
      </c>
      <c r="BH4" s="302"/>
      <c r="BI4" s="302"/>
      <c r="BJ4" s="302"/>
      <c r="BK4" s="302"/>
      <c r="BL4" s="302"/>
      <c r="BM4" s="302"/>
      <c r="BN4" s="302"/>
      <c r="BO4" s="302" t="s">
        <v>175</v>
      </c>
      <c r="BP4" s="302"/>
      <c r="BQ4" s="302"/>
      <c r="BR4" s="302"/>
      <c r="BS4" s="302" t="s">
        <v>323</v>
      </c>
      <c r="BT4" s="302"/>
      <c r="BU4" s="302"/>
      <c r="BV4" s="302"/>
      <c r="BW4" s="302"/>
      <c r="BX4" s="302"/>
      <c r="BY4" s="302"/>
      <c r="BZ4" s="302"/>
      <c r="CA4" s="302"/>
      <c r="CB4" s="302"/>
      <c r="CD4" s="183" t="s">
        <v>326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327</v>
      </c>
      <c r="C5" s="269"/>
      <c r="D5" s="269"/>
      <c r="E5" s="269"/>
      <c r="F5" s="269"/>
      <c r="G5" s="269"/>
      <c r="H5" s="269"/>
      <c r="I5" s="269"/>
      <c r="J5" s="269"/>
      <c r="K5" s="269"/>
      <c r="L5" s="269"/>
      <c r="M5" s="269"/>
      <c r="N5" s="269"/>
      <c r="O5" s="269"/>
      <c r="P5" s="269"/>
      <c r="Q5" s="272"/>
      <c r="R5" s="277">
        <v>4964091</v>
      </c>
      <c r="S5" s="280"/>
      <c r="T5" s="280"/>
      <c r="U5" s="280"/>
      <c r="V5" s="280"/>
      <c r="W5" s="280"/>
      <c r="X5" s="280"/>
      <c r="Y5" s="282"/>
      <c r="Z5" s="285">
        <v>50.5</v>
      </c>
      <c r="AA5" s="285"/>
      <c r="AB5" s="285"/>
      <c r="AC5" s="285"/>
      <c r="AD5" s="290">
        <v>4647690</v>
      </c>
      <c r="AE5" s="290"/>
      <c r="AF5" s="290"/>
      <c r="AG5" s="290"/>
      <c r="AH5" s="290"/>
      <c r="AI5" s="290"/>
      <c r="AJ5" s="290"/>
      <c r="AK5" s="290"/>
      <c r="AL5" s="295">
        <v>86.4</v>
      </c>
      <c r="AM5" s="297"/>
      <c r="AN5" s="297"/>
      <c r="AO5" s="299"/>
      <c r="AP5" s="262" t="s">
        <v>328</v>
      </c>
      <c r="AQ5" s="269"/>
      <c r="AR5" s="269"/>
      <c r="AS5" s="269"/>
      <c r="AT5" s="269"/>
      <c r="AU5" s="269"/>
      <c r="AV5" s="269"/>
      <c r="AW5" s="269"/>
      <c r="AX5" s="269"/>
      <c r="AY5" s="269"/>
      <c r="AZ5" s="269"/>
      <c r="BA5" s="269"/>
      <c r="BB5" s="269"/>
      <c r="BC5" s="269"/>
      <c r="BD5" s="269"/>
      <c r="BE5" s="269"/>
      <c r="BF5" s="272"/>
      <c r="BG5" s="278">
        <v>4647690</v>
      </c>
      <c r="BH5" s="219"/>
      <c r="BI5" s="219"/>
      <c r="BJ5" s="219"/>
      <c r="BK5" s="219"/>
      <c r="BL5" s="219"/>
      <c r="BM5" s="219"/>
      <c r="BN5" s="283"/>
      <c r="BO5" s="286">
        <v>93.6</v>
      </c>
      <c r="BP5" s="286"/>
      <c r="BQ5" s="286"/>
      <c r="BR5" s="286"/>
      <c r="BS5" s="291">
        <v>102689</v>
      </c>
      <c r="BT5" s="291"/>
      <c r="BU5" s="291"/>
      <c r="BV5" s="291"/>
      <c r="BW5" s="291"/>
      <c r="BX5" s="291"/>
      <c r="BY5" s="291"/>
      <c r="BZ5" s="291"/>
      <c r="CA5" s="291"/>
      <c r="CB5" s="332"/>
      <c r="CD5" s="183" t="s">
        <v>319</v>
      </c>
      <c r="CE5" s="139"/>
      <c r="CF5" s="139"/>
      <c r="CG5" s="139"/>
      <c r="CH5" s="139"/>
      <c r="CI5" s="139"/>
      <c r="CJ5" s="139"/>
      <c r="CK5" s="139"/>
      <c r="CL5" s="139"/>
      <c r="CM5" s="139"/>
      <c r="CN5" s="139"/>
      <c r="CO5" s="139"/>
      <c r="CP5" s="139"/>
      <c r="CQ5" s="144"/>
      <c r="CR5" s="183" t="s">
        <v>330</v>
      </c>
      <c r="CS5" s="139"/>
      <c r="CT5" s="139"/>
      <c r="CU5" s="139"/>
      <c r="CV5" s="139"/>
      <c r="CW5" s="139"/>
      <c r="CX5" s="139"/>
      <c r="CY5" s="144"/>
      <c r="CZ5" s="183" t="s">
        <v>175</v>
      </c>
      <c r="DA5" s="139"/>
      <c r="DB5" s="139"/>
      <c r="DC5" s="144"/>
      <c r="DD5" s="183" t="s">
        <v>332</v>
      </c>
      <c r="DE5" s="139"/>
      <c r="DF5" s="139"/>
      <c r="DG5" s="139"/>
      <c r="DH5" s="139"/>
      <c r="DI5" s="139"/>
      <c r="DJ5" s="139"/>
      <c r="DK5" s="139"/>
      <c r="DL5" s="139"/>
      <c r="DM5" s="139"/>
      <c r="DN5" s="139"/>
      <c r="DO5" s="139"/>
      <c r="DP5" s="144"/>
      <c r="DQ5" s="183" t="s">
        <v>335</v>
      </c>
      <c r="DR5" s="139"/>
      <c r="DS5" s="139"/>
      <c r="DT5" s="139"/>
      <c r="DU5" s="139"/>
      <c r="DV5" s="139"/>
      <c r="DW5" s="139"/>
      <c r="DX5" s="139"/>
      <c r="DY5" s="139"/>
      <c r="DZ5" s="139"/>
      <c r="EA5" s="139"/>
      <c r="EB5" s="139"/>
      <c r="EC5" s="144"/>
    </row>
    <row r="6" spans="2:143" ht="11.25" customHeight="1">
      <c r="B6" s="263" t="s">
        <v>337</v>
      </c>
      <c r="C6" s="36"/>
      <c r="D6" s="36"/>
      <c r="E6" s="36"/>
      <c r="F6" s="36"/>
      <c r="G6" s="36"/>
      <c r="H6" s="36"/>
      <c r="I6" s="36"/>
      <c r="J6" s="36"/>
      <c r="K6" s="36"/>
      <c r="L6" s="36"/>
      <c r="M6" s="36"/>
      <c r="N6" s="36"/>
      <c r="O6" s="36"/>
      <c r="P6" s="36"/>
      <c r="Q6" s="273"/>
      <c r="R6" s="278">
        <v>51687</v>
      </c>
      <c r="S6" s="219"/>
      <c r="T6" s="219"/>
      <c r="U6" s="219"/>
      <c r="V6" s="219"/>
      <c r="W6" s="219"/>
      <c r="X6" s="219"/>
      <c r="Y6" s="283"/>
      <c r="Z6" s="286">
        <v>0.5</v>
      </c>
      <c r="AA6" s="286"/>
      <c r="AB6" s="286"/>
      <c r="AC6" s="286"/>
      <c r="AD6" s="291">
        <v>51687</v>
      </c>
      <c r="AE6" s="291"/>
      <c r="AF6" s="291"/>
      <c r="AG6" s="291"/>
      <c r="AH6" s="291"/>
      <c r="AI6" s="291"/>
      <c r="AJ6" s="291"/>
      <c r="AK6" s="291"/>
      <c r="AL6" s="287">
        <v>1</v>
      </c>
      <c r="AM6" s="240"/>
      <c r="AN6" s="240"/>
      <c r="AO6" s="300"/>
      <c r="AP6" s="263" t="s">
        <v>111</v>
      </c>
      <c r="AQ6" s="36"/>
      <c r="AR6" s="36"/>
      <c r="AS6" s="36"/>
      <c r="AT6" s="36"/>
      <c r="AU6" s="36"/>
      <c r="AV6" s="36"/>
      <c r="AW6" s="36"/>
      <c r="AX6" s="36"/>
      <c r="AY6" s="36"/>
      <c r="AZ6" s="36"/>
      <c r="BA6" s="36"/>
      <c r="BB6" s="36"/>
      <c r="BC6" s="36"/>
      <c r="BD6" s="36"/>
      <c r="BE6" s="36"/>
      <c r="BF6" s="273"/>
      <c r="BG6" s="278">
        <v>4647690</v>
      </c>
      <c r="BH6" s="219"/>
      <c r="BI6" s="219"/>
      <c r="BJ6" s="219"/>
      <c r="BK6" s="219"/>
      <c r="BL6" s="219"/>
      <c r="BM6" s="219"/>
      <c r="BN6" s="283"/>
      <c r="BO6" s="286">
        <v>93.6</v>
      </c>
      <c r="BP6" s="286"/>
      <c r="BQ6" s="286"/>
      <c r="BR6" s="286"/>
      <c r="BS6" s="291">
        <v>102689</v>
      </c>
      <c r="BT6" s="291"/>
      <c r="BU6" s="291"/>
      <c r="BV6" s="291"/>
      <c r="BW6" s="291"/>
      <c r="BX6" s="291"/>
      <c r="BY6" s="291"/>
      <c r="BZ6" s="291"/>
      <c r="CA6" s="291"/>
      <c r="CB6" s="332"/>
      <c r="CD6" s="262" t="s">
        <v>338</v>
      </c>
      <c r="CE6" s="269"/>
      <c r="CF6" s="269"/>
      <c r="CG6" s="269"/>
      <c r="CH6" s="269"/>
      <c r="CI6" s="269"/>
      <c r="CJ6" s="269"/>
      <c r="CK6" s="269"/>
      <c r="CL6" s="269"/>
      <c r="CM6" s="269"/>
      <c r="CN6" s="269"/>
      <c r="CO6" s="269"/>
      <c r="CP6" s="269"/>
      <c r="CQ6" s="272"/>
      <c r="CR6" s="278">
        <v>118697</v>
      </c>
      <c r="CS6" s="219"/>
      <c r="CT6" s="219"/>
      <c r="CU6" s="219"/>
      <c r="CV6" s="219"/>
      <c r="CW6" s="219"/>
      <c r="CX6" s="219"/>
      <c r="CY6" s="283"/>
      <c r="CZ6" s="295">
        <v>1.2</v>
      </c>
      <c r="DA6" s="297"/>
      <c r="DB6" s="297"/>
      <c r="DC6" s="343"/>
      <c r="DD6" s="292" t="s">
        <v>174</v>
      </c>
      <c r="DE6" s="219"/>
      <c r="DF6" s="219"/>
      <c r="DG6" s="219"/>
      <c r="DH6" s="219"/>
      <c r="DI6" s="219"/>
      <c r="DJ6" s="219"/>
      <c r="DK6" s="219"/>
      <c r="DL6" s="219"/>
      <c r="DM6" s="219"/>
      <c r="DN6" s="219"/>
      <c r="DO6" s="219"/>
      <c r="DP6" s="283"/>
      <c r="DQ6" s="292">
        <v>118697</v>
      </c>
      <c r="DR6" s="219"/>
      <c r="DS6" s="219"/>
      <c r="DT6" s="219"/>
      <c r="DU6" s="219"/>
      <c r="DV6" s="219"/>
      <c r="DW6" s="219"/>
      <c r="DX6" s="219"/>
      <c r="DY6" s="219"/>
      <c r="DZ6" s="219"/>
      <c r="EA6" s="219"/>
      <c r="EB6" s="219"/>
      <c r="EC6" s="333"/>
    </row>
    <row r="7" spans="2:143" ht="11.25" customHeight="1">
      <c r="B7" s="263" t="s">
        <v>339</v>
      </c>
      <c r="C7" s="36"/>
      <c r="D7" s="36"/>
      <c r="E7" s="36"/>
      <c r="F7" s="36"/>
      <c r="G7" s="36"/>
      <c r="H7" s="36"/>
      <c r="I7" s="36"/>
      <c r="J7" s="36"/>
      <c r="K7" s="36"/>
      <c r="L7" s="36"/>
      <c r="M7" s="36"/>
      <c r="N7" s="36"/>
      <c r="O7" s="36"/>
      <c r="P7" s="36"/>
      <c r="Q7" s="273"/>
      <c r="R7" s="278">
        <v>1749</v>
      </c>
      <c r="S7" s="219"/>
      <c r="T7" s="219"/>
      <c r="U7" s="219"/>
      <c r="V7" s="219"/>
      <c r="W7" s="219"/>
      <c r="X7" s="219"/>
      <c r="Y7" s="283"/>
      <c r="Z7" s="286">
        <v>0</v>
      </c>
      <c r="AA7" s="286"/>
      <c r="AB7" s="286"/>
      <c r="AC7" s="286"/>
      <c r="AD7" s="291">
        <v>1749</v>
      </c>
      <c r="AE7" s="291"/>
      <c r="AF7" s="291"/>
      <c r="AG7" s="291"/>
      <c r="AH7" s="291"/>
      <c r="AI7" s="291"/>
      <c r="AJ7" s="291"/>
      <c r="AK7" s="291"/>
      <c r="AL7" s="287">
        <v>0</v>
      </c>
      <c r="AM7" s="240"/>
      <c r="AN7" s="240"/>
      <c r="AO7" s="300"/>
      <c r="AP7" s="263" t="s">
        <v>151</v>
      </c>
      <c r="AQ7" s="36"/>
      <c r="AR7" s="36"/>
      <c r="AS7" s="36"/>
      <c r="AT7" s="36"/>
      <c r="AU7" s="36"/>
      <c r="AV7" s="36"/>
      <c r="AW7" s="36"/>
      <c r="AX7" s="36"/>
      <c r="AY7" s="36"/>
      <c r="AZ7" s="36"/>
      <c r="BA7" s="36"/>
      <c r="BB7" s="36"/>
      <c r="BC7" s="36"/>
      <c r="BD7" s="36"/>
      <c r="BE7" s="36"/>
      <c r="BF7" s="273"/>
      <c r="BG7" s="278">
        <v>1346359</v>
      </c>
      <c r="BH7" s="219"/>
      <c r="BI7" s="219"/>
      <c r="BJ7" s="219"/>
      <c r="BK7" s="219"/>
      <c r="BL7" s="219"/>
      <c r="BM7" s="219"/>
      <c r="BN7" s="283"/>
      <c r="BO7" s="286">
        <v>27.1</v>
      </c>
      <c r="BP7" s="286"/>
      <c r="BQ7" s="286"/>
      <c r="BR7" s="286"/>
      <c r="BS7" s="291">
        <v>102689</v>
      </c>
      <c r="BT7" s="291"/>
      <c r="BU7" s="291"/>
      <c r="BV7" s="291"/>
      <c r="BW7" s="291"/>
      <c r="BX7" s="291"/>
      <c r="BY7" s="291"/>
      <c r="BZ7" s="291"/>
      <c r="CA7" s="291"/>
      <c r="CB7" s="332"/>
      <c r="CD7" s="263" t="s">
        <v>12</v>
      </c>
      <c r="CE7" s="36"/>
      <c r="CF7" s="36"/>
      <c r="CG7" s="36"/>
      <c r="CH7" s="36"/>
      <c r="CI7" s="36"/>
      <c r="CJ7" s="36"/>
      <c r="CK7" s="36"/>
      <c r="CL7" s="36"/>
      <c r="CM7" s="36"/>
      <c r="CN7" s="36"/>
      <c r="CO7" s="36"/>
      <c r="CP7" s="36"/>
      <c r="CQ7" s="273"/>
      <c r="CR7" s="278">
        <v>3057469</v>
      </c>
      <c r="CS7" s="219"/>
      <c r="CT7" s="219"/>
      <c r="CU7" s="219"/>
      <c r="CV7" s="219"/>
      <c r="CW7" s="219"/>
      <c r="CX7" s="219"/>
      <c r="CY7" s="283"/>
      <c r="CZ7" s="286">
        <v>32.200000000000003</v>
      </c>
      <c r="DA7" s="286"/>
      <c r="DB7" s="286"/>
      <c r="DC7" s="286"/>
      <c r="DD7" s="292">
        <v>31940</v>
      </c>
      <c r="DE7" s="219"/>
      <c r="DF7" s="219"/>
      <c r="DG7" s="219"/>
      <c r="DH7" s="219"/>
      <c r="DI7" s="219"/>
      <c r="DJ7" s="219"/>
      <c r="DK7" s="219"/>
      <c r="DL7" s="219"/>
      <c r="DM7" s="219"/>
      <c r="DN7" s="219"/>
      <c r="DO7" s="219"/>
      <c r="DP7" s="283"/>
      <c r="DQ7" s="292">
        <v>1306284</v>
      </c>
      <c r="DR7" s="219"/>
      <c r="DS7" s="219"/>
      <c r="DT7" s="219"/>
      <c r="DU7" s="219"/>
      <c r="DV7" s="219"/>
      <c r="DW7" s="219"/>
      <c r="DX7" s="219"/>
      <c r="DY7" s="219"/>
      <c r="DZ7" s="219"/>
      <c r="EA7" s="219"/>
      <c r="EB7" s="219"/>
      <c r="EC7" s="333"/>
    </row>
    <row r="8" spans="2:143" ht="11.25" customHeight="1">
      <c r="B8" s="263" t="s">
        <v>342</v>
      </c>
      <c r="C8" s="36"/>
      <c r="D8" s="36"/>
      <c r="E8" s="36"/>
      <c r="F8" s="36"/>
      <c r="G8" s="36"/>
      <c r="H8" s="36"/>
      <c r="I8" s="36"/>
      <c r="J8" s="36"/>
      <c r="K8" s="36"/>
      <c r="L8" s="36"/>
      <c r="M8" s="36"/>
      <c r="N8" s="36"/>
      <c r="O8" s="36"/>
      <c r="P8" s="36"/>
      <c r="Q8" s="273"/>
      <c r="R8" s="278">
        <v>12048</v>
      </c>
      <c r="S8" s="219"/>
      <c r="T8" s="219"/>
      <c r="U8" s="219"/>
      <c r="V8" s="219"/>
      <c r="W8" s="219"/>
      <c r="X8" s="219"/>
      <c r="Y8" s="283"/>
      <c r="Z8" s="286">
        <v>0.1</v>
      </c>
      <c r="AA8" s="286"/>
      <c r="AB8" s="286"/>
      <c r="AC8" s="286"/>
      <c r="AD8" s="291">
        <v>12048</v>
      </c>
      <c r="AE8" s="291"/>
      <c r="AF8" s="291"/>
      <c r="AG8" s="291"/>
      <c r="AH8" s="291"/>
      <c r="AI8" s="291"/>
      <c r="AJ8" s="291"/>
      <c r="AK8" s="291"/>
      <c r="AL8" s="287">
        <v>0.2</v>
      </c>
      <c r="AM8" s="240"/>
      <c r="AN8" s="240"/>
      <c r="AO8" s="300"/>
      <c r="AP8" s="263" t="s">
        <v>344</v>
      </c>
      <c r="AQ8" s="36"/>
      <c r="AR8" s="36"/>
      <c r="AS8" s="36"/>
      <c r="AT8" s="36"/>
      <c r="AU8" s="36"/>
      <c r="AV8" s="36"/>
      <c r="AW8" s="36"/>
      <c r="AX8" s="36"/>
      <c r="AY8" s="36"/>
      <c r="AZ8" s="36"/>
      <c r="BA8" s="36"/>
      <c r="BB8" s="36"/>
      <c r="BC8" s="36"/>
      <c r="BD8" s="36"/>
      <c r="BE8" s="36"/>
      <c r="BF8" s="273"/>
      <c r="BG8" s="278">
        <v>27098</v>
      </c>
      <c r="BH8" s="219"/>
      <c r="BI8" s="219"/>
      <c r="BJ8" s="219"/>
      <c r="BK8" s="219"/>
      <c r="BL8" s="219"/>
      <c r="BM8" s="219"/>
      <c r="BN8" s="283"/>
      <c r="BO8" s="286">
        <v>0.5</v>
      </c>
      <c r="BP8" s="286"/>
      <c r="BQ8" s="286"/>
      <c r="BR8" s="286"/>
      <c r="BS8" s="292" t="s">
        <v>174</v>
      </c>
      <c r="BT8" s="219"/>
      <c r="BU8" s="219"/>
      <c r="BV8" s="219"/>
      <c r="BW8" s="219"/>
      <c r="BX8" s="219"/>
      <c r="BY8" s="219"/>
      <c r="BZ8" s="219"/>
      <c r="CA8" s="219"/>
      <c r="CB8" s="333"/>
      <c r="CD8" s="263" t="s">
        <v>331</v>
      </c>
      <c r="CE8" s="36"/>
      <c r="CF8" s="36"/>
      <c r="CG8" s="36"/>
      <c r="CH8" s="36"/>
      <c r="CI8" s="36"/>
      <c r="CJ8" s="36"/>
      <c r="CK8" s="36"/>
      <c r="CL8" s="36"/>
      <c r="CM8" s="36"/>
      <c r="CN8" s="36"/>
      <c r="CO8" s="36"/>
      <c r="CP8" s="36"/>
      <c r="CQ8" s="273"/>
      <c r="CR8" s="278">
        <v>2534228</v>
      </c>
      <c r="CS8" s="219"/>
      <c r="CT8" s="219"/>
      <c r="CU8" s="219"/>
      <c r="CV8" s="219"/>
      <c r="CW8" s="219"/>
      <c r="CX8" s="219"/>
      <c r="CY8" s="283"/>
      <c r="CZ8" s="286">
        <v>26.7</v>
      </c>
      <c r="DA8" s="286"/>
      <c r="DB8" s="286"/>
      <c r="DC8" s="286"/>
      <c r="DD8" s="292">
        <v>206252</v>
      </c>
      <c r="DE8" s="219"/>
      <c r="DF8" s="219"/>
      <c r="DG8" s="219"/>
      <c r="DH8" s="219"/>
      <c r="DI8" s="219"/>
      <c r="DJ8" s="219"/>
      <c r="DK8" s="219"/>
      <c r="DL8" s="219"/>
      <c r="DM8" s="219"/>
      <c r="DN8" s="219"/>
      <c r="DO8" s="219"/>
      <c r="DP8" s="283"/>
      <c r="DQ8" s="292">
        <v>1609855</v>
      </c>
      <c r="DR8" s="219"/>
      <c r="DS8" s="219"/>
      <c r="DT8" s="219"/>
      <c r="DU8" s="219"/>
      <c r="DV8" s="219"/>
      <c r="DW8" s="219"/>
      <c r="DX8" s="219"/>
      <c r="DY8" s="219"/>
      <c r="DZ8" s="219"/>
      <c r="EA8" s="219"/>
      <c r="EB8" s="219"/>
      <c r="EC8" s="333"/>
    </row>
    <row r="9" spans="2:143" ht="11.25" customHeight="1">
      <c r="B9" s="263" t="s">
        <v>346</v>
      </c>
      <c r="C9" s="36"/>
      <c r="D9" s="36"/>
      <c r="E9" s="36"/>
      <c r="F9" s="36"/>
      <c r="G9" s="36"/>
      <c r="H9" s="36"/>
      <c r="I9" s="36"/>
      <c r="J9" s="36"/>
      <c r="K9" s="36"/>
      <c r="L9" s="36"/>
      <c r="M9" s="36"/>
      <c r="N9" s="36"/>
      <c r="O9" s="36"/>
      <c r="P9" s="36"/>
      <c r="Q9" s="273"/>
      <c r="R9" s="278">
        <v>13482</v>
      </c>
      <c r="S9" s="219"/>
      <c r="T9" s="219"/>
      <c r="U9" s="219"/>
      <c r="V9" s="219"/>
      <c r="W9" s="219"/>
      <c r="X9" s="219"/>
      <c r="Y9" s="283"/>
      <c r="Z9" s="286">
        <v>0.1</v>
      </c>
      <c r="AA9" s="286"/>
      <c r="AB9" s="286"/>
      <c r="AC9" s="286"/>
      <c r="AD9" s="291">
        <v>13482</v>
      </c>
      <c r="AE9" s="291"/>
      <c r="AF9" s="291"/>
      <c r="AG9" s="291"/>
      <c r="AH9" s="291"/>
      <c r="AI9" s="291"/>
      <c r="AJ9" s="291"/>
      <c r="AK9" s="291"/>
      <c r="AL9" s="287">
        <v>0.3</v>
      </c>
      <c r="AM9" s="240"/>
      <c r="AN9" s="240"/>
      <c r="AO9" s="300"/>
      <c r="AP9" s="263" t="s">
        <v>143</v>
      </c>
      <c r="AQ9" s="36"/>
      <c r="AR9" s="36"/>
      <c r="AS9" s="36"/>
      <c r="AT9" s="36"/>
      <c r="AU9" s="36"/>
      <c r="AV9" s="36"/>
      <c r="AW9" s="36"/>
      <c r="AX9" s="36"/>
      <c r="AY9" s="36"/>
      <c r="AZ9" s="36"/>
      <c r="BA9" s="36"/>
      <c r="BB9" s="36"/>
      <c r="BC9" s="36"/>
      <c r="BD9" s="36"/>
      <c r="BE9" s="36"/>
      <c r="BF9" s="273"/>
      <c r="BG9" s="278">
        <v>767021</v>
      </c>
      <c r="BH9" s="219"/>
      <c r="BI9" s="219"/>
      <c r="BJ9" s="219"/>
      <c r="BK9" s="219"/>
      <c r="BL9" s="219"/>
      <c r="BM9" s="219"/>
      <c r="BN9" s="283"/>
      <c r="BO9" s="286">
        <v>15.5</v>
      </c>
      <c r="BP9" s="286"/>
      <c r="BQ9" s="286"/>
      <c r="BR9" s="286"/>
      <c r="BS9" s="292" t="s">
        <v>174</v>
      </c>
      <c r="BT9" s="219"/>
      <c r="BU9" s="219"/>
      <c r="BV9" s="219"/>
      <c r="BW9" s="219"/>
      <c r="BX9" s="219"/>
      <c r="BY9" s="219"/>
      <c r="BZ9" s="219"/>
      <c r="CA9" s="219"/>
      <c r="CB9" s="333"/>
      <c r="CD9" s="263" t="s">
        <v>167</v>
      </c>
      <c r="CE9" s="36"/>
      <c r="CF9" s="36"/>
      <c r="CG9" s="36"/>
      <c r="CH9" s="36"/>
      <c r="CI9" s="36"/>
      <c r="CJ9" s="36"/>
      <c r="CK9" s="36"/>
      <c r="CL9" s="36"/>
      <c r="CM9" s="36"/>
      <c r="CN9" s="36"/>
      <c r="CO9" s="36"/>
      <c r="CP9" s="36"/>
      <c r="CQ9" s="273"/>
      <c r="CR9" s="278">
        <v>459726</v>
      </c>
      <c r="CS9" s="219"/>
      <c r="CT9" s="219"/>
      <c r="CU9" s="219"/>
      <c r="CV9" s="219"/>
      <c r="CW9" s="219"/>
      <c r="CX9" s="219"/>
      <c r="CY9" s="283"/>
      <c r="CZ9" s="286">
        <v>4.8</v>
      </c>
      <c r="DA9" s="286"/>
      <c r="DB9" s="286"/>
      <c r="DC9" s="286"/>
      <c r="DD9" s="292">
        <v>1037</v>
      </c>
      <c r="DE9" s="219"/>
      <c r="DF9" s="219"/>
      <c r="DG9" s="219"/>
      <c r="DH9" s="219"/>
      <c r="DI9" s="219"/>
      <c r="DJ9" s="219"/>
      <c r="DK9" s="219"/>
      <c r="DL9" s="219"/>
      <c r="DM9" s="219"/>
      <c r="DN9" s="219"/>
      <c r="DO9" s="219"/>
      <c r="DP9" s="283"/>
      <c r="DQ9" s="292">
        <v>444230</v>
      </c>
      <c r="DR9" s="219"/>
      <c r="DS9" s="219"/>
      <c r="DT9" s="219"/>
      <c r="DU9" s="219"/>
      <c r="DV9" s="219"/>
      <c r="DW9" s="219"/>
      <c r="DX9" s="219"/>
      <c r="DY9" s="219"/>
      <c r="DZ9" s="219"/>
      <c r="EA9" s="219"/>
      <c r="EB9" s="219"/>
      <c r="EC9" s="333"/>
    </row>
    <row r="10" spans="2:143" ht="11.25" customHeight="1">
      <c r="B10" s="263" t="s">
        <v>318</v>
      </c>
      <c r="C10" s="36"/>
      <c r="D10" s="36"/>
      <c r="E10" s="36"/>
      <c r="F10" s="36"/>
      <c r="G10" s="36"/>
      <c r="H10" s="36"/>
      <c r="I10" s="36"/>
      <c r="J10" s="36"/>
      <c r="K10" s="36"/>
      <c r="L10" s="36"/>
      <c r="M10" s="36"/>
      <c r="N10" s="36"/>
      <c r="O10" s="36"/>
      <c r="P10" s="36"/>
      <c r="Q10" s="273"/>
      <c r="R10" s="278" t="s">
        <v>174</v>
      </c>
      <c r="S10" s="219"/>
      <c r="T10" s="219"/>
      <c r="U10" s="219"/>
      <c r="V10" s="219"/>
      <c r="W10" s="219"/>
      <c r="X10" s="219"/>
      <c r="Y10" s="283"/>
      <c r="Z10" s="286" t="s">
        <v>174</v>
      </c>
      <c r="AA10" s="286"/>
      <c r="AB10" s="286"/>
      <c r="AC10" s="286"/>
      <c r="AD10" s="291" t="s">
        <v>174</v>
      </c>
      <c r="AE10" s="291"/>
      <c r="AF10" s="291"/>
      <c r="AG10" s="291"/>
      <c r="AH10" s="291"/>
      <c r="AI10" s="291"/>
      <c r="AJ10" s="291"/>
      <c r="AK10" s="291"/>
      <c r="AL10" s="287" t="s">
        <v>174</v>
      </c>
      <c r="AM10" s="240"/>
      <c r="AN10" s="240"/>
      <c r="AO10" s="300"/>
      <c r="AP10" s="263" t="s">
        <v>347</v>
      </c>
      <c r="AQ10" s="36"/>
      <c r="AR10" s="36"/>
      <c r="AS10" s="36"/>
      <c r="AT10" s="36"/>
      <c r="AU10" s="36"/>
      <c r="AV10" s="36"/>
      <c r="AW10" s="36"/>
      <c r="AX10" s="36"/>
      <c r="AY10" s="36"/>
      <c r="AZ10" s="36"/>
      <c r="BA10" s="36"/>
      <c r="BB10" s="36"/>
      <c r="BC10" s="36"/>
      <c r="BD10" s="36"/>
      <c r="BE10" s="36"/>
      <c r="BF10" s="273"/>
      <c r="BG10" s="278">
        <v>209359</v>
      </c>
      <c r="BH10" s="219"/>
      <c r="BI10" s="219"/>
      <c r="BJ10" s="219"/>
      <c r="BK10" s="219"/>
      <c r="BL10" s="219"/>
      <c r="BM10" s="219"/>
      <c r="BN10" s="283"/>
      <c r="BO10" s="286">
        <v>4.2</v>
      </c>
      <c r="BP10" s="286"/>
      <c r="BQ10" s="286"/>
      <c r="BR10" s="286"/>
      <c r="BS10" s="292">
        <v>34659</v>
      </c>
      <c r="BT10" s="219"/>
      <c r="BU10" s="219"/>
      <c r="BV10" s="219"/>
      <c r="BW10" s="219"/>
      <c r="BX10" s="219"/>
      <c r="BY10" s="219"/>
      <c r="BZ10" s="219"/>
      <c r="CA10" s="219"/>
      <c r="CB10" s="333"/>
      <c r="CD10" s="263" t="s">
        <v>345</v>
      </c>
      <c r="CE10" s="36"/>
      <c r="CF10" s="36"/>
      <c r="CG10" s="36"/>
      <c r="CH10" s="36"/>
      <c r="CI10" s="36"/>
      <c r="CJ10" s="36"/>
      <c r="CK10" s="36"/>
      <c r="CL10" s="36"/>
      <c r="CM10" s="36"/>
      <c r="CN10" s="36"/>
      <c r="CO10" s="36"/>
      <c r="CP10" s="36"/>
      <c r="CQ10" s="273"/>
      <c r="CR10" s="278">
        <v>3580</v>
      </c>
      <c r="CS10" s="219"/>
      <c r="CT10" s="219"/>
      <c r="CU10" s="219"/>
      <c r="CV10" s="219"/>
      <c r="CW10" s="219"/>
      <c r="CX10" s="219"/>
      <c r="CY10" s="283"/>
      <c r="CZ10" s="286">
        <v>0</v>
      </c>
      <c r="DA10" s="286"/>
      <c r="DB10" s="286"/>
      <c r="DC10" s="286"/>
      <c r="DD10" s="292" t="s">
        <v>174</v>
      </c>
      <c r="DE10" s="219"/>
      <c r="DF10" s="219"/>
      <c r="DG10" s="219"/>
      <c r="DH10" s="219"/>
      <c r="DI10" s="219"/>
      <c r="DJ10" s="219"/>
      <c r="DK10" s="219"/>
      <c r="DL10" s="219"/>
      <c r="DM10" s="219"/>
      <c r="DN10" s="219"/>
      <c r="DO10" s="219"/>
      <c r="DP10" s="283"/>
      <c r="DQ10" s="292">
        <v>580</v>
      </c>
      <c r="DR10" s="219"/>
      <c r="DS10" s="219"/>
      <c r="DT10" s="219"/>
      <c r="DU10" s="219"/>
      <c r="DV10" s="219"/>
      <c r="DW10" s="219"/>
      <c r="DX10" s="219"/>
      <c r="DY10" s="219"/>
      <c r="DZ10" s="219"/>
      <c r="EA10" s="219"/>
      <c r="EB10" s="219"/>
      <c r="EC10" s="333"/>
    </row>
    <row r="11" spans="2:143" ht="11.25" customHeight="1">
      <c r="B11" s="263" t="s">
        <v>352</v>
      </c>
      <c r="C11" s="36"/>
      <c r="D11" s="36"/>
      <c r="E11" s="36"/>
      <c r="F11" s="36"/>
      <c r="G11" s="36"/>
      <c r="H11" s="36"/>
      <c r="I11" s="36"/>
      <c r="J11" s="36"/>
      <c r="K11" s="36"/>
      <c r="L11" s="36"/>
      <c r="M11" s="36"/>
      <c r="N11" s="36"/>
      <c r="O11" s="36"/>
      <c r="P11" s="36"/>
      <c r="Q11" s="273"/>
      <c r="R11" s="278">
        <v>519529</v>
      </c>
      <c r="S11" s="219"/>
      <c r="T11" s="219"/>
      <c r="U11" s="219"/>
      <c r="V11" s="219"/>
      <c r="W11" s="219"/>
      <c r="X11" s="219"/>
      <c r="Y11" s="283"/>
      <c r="Z11" s="287">
        <v>5.3</v>
      </c>
      <c r="AA11" s="240"/>
      <c r="AB11" s="240"/>
      <c r="AC11" s="289"/>
      <c r="AD11" s="292">
        <v>519529</v>
      </c>
      <c r="AE11" s="219"/>
      <c r="AF11" s="219"/>
      <c r="AG11" s="219"/>
      <c r="AH11" s="219"/>
      <c r="AI11" s="219"/>
      <c r="AJ11" s="219"/>
      <c r="AK11" s="283"/>
      <c r="AL11" s="287">
        <v>9.6999999999999993</v>
      </c>
      <c r="AM11" s="240"/>
      <c r="AN11" s="240"/>
      <c r="AO11" s="300"/>
      <c r="AP11" s="263" t="s">
        <v>354</v>
      </c>
      <c r="AQ11" s="36"/>
      <c r="AR11" s="36"/>
      <c r="AS11" s="36"/>
      <c r="AT11" s="36"/>
      <c r="AU11" s="36"/>
      <c r="AV11" s="36"/>
      <c r="AW11" s="36"/>
      <c r="AX11" s="36"/>
      <c r="AY11" s="36"/>
      <c r="AZ11" s="36"/>
      <c r="BA11" s="36"/>
      <c r="BB11" s="36"/>
      <c r="BC11" s="36"/>
      <c r="BD11" s="36"/>
      <c r="BE11" s="36"/>
      <c r="BF11" s="273"/>
      <c r="BG11" s="278">
        <v>342881</v>
      </c>
      <c r="BH11" s="219"/>
      <c r="BI11" s="219"/>
      <c r="BJ11" s="219"/>
      <c r="BK11" s="219"/>
      <c r="BL11" s="219"/>
      <c r="BM11" s="219"/>
      <c r="BN11" s="283"/>
      <c r="BO11" s="286">
        <v>6.9</v>
      </c>
      <c r="BP11" s="286"/>
      <c r="BQ11" s="286"/>
      <c r="BR11" s="286"/>
      <c r="BS11" s="292">
        <v>68030</v>
      </c>
      <c r="BT11" s="219"/>
      <c r="BU11" s="219"/>
      <c r="BV11" s="219"/>
      <c r="BW11" s="219"/>
      <c r="BX11" s="219"/>
      <c r="BY11" s="219"/>
      <c r="BZ11" s="219"/>
      <c r="CA11" s="219"/>
      <c r="CB11" s="333"/>
      <c r="CD11" s="263" t="s">
        <v>355</v>
      </c>
      <c r="CE11" s="36"/>
      <c r="CF11" s="36"/>
      <c r="CG11" s="36"/>
      <c r="CH11" s="36"/>
      <c r="CI11" s="36"/>
      <c r="CJ11" s="36"/>
      <c r="CK11" s="36"/>
      <c r="CL11" s="36"/>
      <c r="CM11" s="36"/>
      <c r="CN11" s="36"/>
      <c r="CO11" s="36"/>
      <c r="CP11" s="36"/>
      <c r="CQ11" s="273"/>
      <c r="CR11" s="278">
        <v>215717</v>
      </c>
      <c r="CS11" s="219"/>
      <c r="CT11" s="219"/>
      <c r="CU11" s="219"/>
      <c r="CV11" s="219"/>
      <c r="CW11" s="219"/>
      <c r="CX11" s="219"/>
      <c r="CY11" s="283"/>
      <c r="CZ11" s="286">
        <v>2.2999999999999998</v>
      </c>
      <c r="DA11" s="286"/>
      <c r="DB11" s="286"/>
      <c r="DC11" s="286"/>
      <c r="DD11" s="292" t="s">
        <v>174</v>
      </c>
      <c r="DE11" s="219"/>
      <c r="DF11" s="219"/>
      <c r="DG11" s="219"/>
      <c r="DH11" s="219"/>
      <c r="DI11" s="219"/>
      <c r="DJ11" s="219"/>
      <c r="DK11" s="219"/>
      <c r="DL11" s="219"/>
      <c r="DM11" s="219"/>
      <c r="DN11" s="219"/>
      <c r="DO11" s="219"/>
      <c r="DP11" s="283"/>
      <c r="DQ11" s="292">
        <v>87457</v>
      </c>
      <c r="DR11" s="219"/>
      <c r="DS11" s="219"/>
      <c r="DT11" s="219"/>
      <c r="DU11" s="219"/>
      <c r="DV11" s="219"/>
      <c r="DW11" s="219"/>
      <c r="DX11" s="219"/>
      <c r="DY11" s="219"/>
      <c r="DZ11" s="219"/>
      <c r="EA11" s="219"/>
      <c r="EB11" s="219"/>
      <c r="EC11" s="333"/>
    </row>
    <row r="12" spans="2:143" ht="11.25" customHeight="1">
      <c r="B12" s="263" t="s">
        <v>300</v>
      </c>
      <c r="C12" s="36"/>
      <c r="D12" s="36"/>
      <c r="E12" s="36"/>
      <c r="F12" s="36"/>
      <c r="G12" s="36"/>
      <c r="H12" s="36"/>
      <c r="I12" s="36"/>
      <c r="J12" s="36"/>
      <c r="K12" s="36"/>
      <c r="L12" s="36"/>
      <c r="M12" s="36"/>
      <c r="N12" s="36"/>
      <c r="O12" s="36"/>
      <c r="P12" s="36"/>
      <c r="Q12" s="273"/>
      <c r="R12" s="278" t="s">
        <v>174</v>
      </c>
      <c r="S12" s="219"/>
      <c r="T12" s="219"/>
      <c r="U12" s="219"/>
      <c r="V12" s="219"/>
      <c r="W12" s="219"/>
      <c r="X12" s="219"/>
      <c r="Y12" s="283"/>
      <c r="Z12" s="286" t="s">
        <v>174</v>
      </c>
      <c r="AA12" s="286"/>
      <c r="AB12" s="286"/>
      <c r="AC12" s="286"/>
      <c r="AD12" s="291" t="s">
        <v>174</v>
      </c>
      <c r="AE12" s="291"/>
      <c r="AF12" s="291"/>
      <c r="AG12" s="291"/>
      <c r="AH12" s="291"/>
      <c r="AI12" s="291"/>
      <c r="AJ12" s="291"/>
      <c r="AK12" s="291"/>
      <c r="AL12" s="287" t="s">
        <v>174</v>
      </c>
      <c r="AM12" s="240"/>
      <c r="AN12" s="240"/>
      <c r="AO12" s="300"/>
      <c r="AP12" s="263" t="s">
        <v>356</v>
      </c>
      <c r="AQ12" s="36"/>
      <c r="AR12" s="36"/>
      <c r="AS12" s="36"/>
      <c r="AT12" s="36"/>
      <c r="AU12" s="36"/>
      <c r="AV12" s="36"/>
      <c r="AW12" s="36"/>
      <c r="AX12" s="36"/>
      <c r="AY12" s="36"/>
      <c r="AZ12" s="36"/>
      <c r="BA12" s="36"/>
      <c r="BB12" s="36"/>
      <c r="BC12" s="36"/>
      <c r="BD12" s="36"/>
      <c r="BE12" s="36"/>
      <c r="BF12" s="273"/>
      <c r="BG12" s="278">
        <v>3002774</v>
      </c>
      <c r="BH12" s="219"/>
      <c r="BI12" s="219"/>
      <c r="BJ12" s="219"/>
      <c r="BK12" s="219"/>
      <c r="BL12" s="219"/>
      <c r="BM12" s="219"/>
      <c r="BN12" s="283"/>
      <c r="BO12" s="286">
        <v>60.5</v>
      </c>
      <c r="BP12" s="286"/>
      <c r="BQ12" s="286"/>
      <c r="BR12" s="286"/>
      <c r="BS12" s="292" t="s">
        <v>174</v>
      </c>
      <c r="BT12" s="219"/>
      <c r="BU12" s="219"/>
      <c r="BV12" s="219"/>
      <c r="BW12" s="219"/>
      <c r="BX12" s="219"/>
      <c r="BY12" s="219"/>
      <c r="BZ12" s="219"/>
      <c r="CA12" s="219"/>
      <c r="CB12" s="333"/>
      <c r="CD12" s="263" t="s">
        <v>128</v>
      </c>
      <c r="CE12" s="36"/>
      <c r="CF12" s="36"/>
      <c r="CG12" s="36"/>
      <c r="CH12" s="36"/>
      <c r="CI12" s="36"/>
      <c r="CJ12" s="36"/>
      <c r="CK12" s="36"/>
      <c r="CL12" s="36"/>
      <c r="CM12" s="36"/>
      <c r="CN12" s="36"/>
      <c r="CO12" s="36"/>
      <c r="CP12" s="36"/>
      <c r="CQ12" s="273"/>
      <c r="CR12" s="278">
        <v>463625</v>
      </c>
      <c r="CS12" s="219"/>
      <c r="CT12" s="219"/>
      <c r="CU12" s="219"/>
      <c r="CV12" s="219"/>
      <c r="CW12" s="219"/>
      <c r="CX12" s="219"/>
      <c r="CY12" s="283"/>
      <c r="CZ12" s="286">
        <v>4.9000000000000004</v>
      </c>
      <c r="DA12" s="286"/>
      <c r="DB12" s="286"/>
      <c r="DC12" s="286"/>
      <c r="DD12" s="292" t="s">
        <v>174</v>
      </c>
      <c r="DE12" s="219"/>
      <c r="DF12" s="219"/>
      <c r="DG12" s="219"/>
      <c r="DH12" s="219"/>
      <c r="DI12" s="219"/>
      <c r="DJ12" s="219"/>
      <c r="DK12" s="219"/>
      <c r="DL12" s="219"/>
      <c r="DM12" s="219"/>
      <c r="DN12" s="219"/>
      <c r="DO12" s="219"/>
      <c r="DP12" s="283"/>
      <c r="DQ12" s="292">
        <v>175499</v>
      </c>
      <c r="DR12" s="219"/>
      <c r="DS12" s="219"/>
      <c r="DT12" s="219"/>
      <c r="DU12" s="219"/>
      <c r="DV12" s="219"/>
      <c r="DW12" s="219"/>
      <c r="DX12" s="219"/>
      <c r="DY12" s="219"/>
      <c r="DZ12" s="219"/>
      <c r="EA12" s="219"/>
      <c r="EB12" s="219"/>
      <c r="EC12" s="333"/>
    </row>
    <row r="13" spans="2:143" ht="11.25" customHeight="1">
      <c r="B13" s="263" t="s">
        <v>357</v>
      </c>
      <c r="C13" s="36"/>
      <c r="D13" s="36"/>
      <c r="E13" s="36"/>
      <c r="F13" s="36"/>
      <c r="G13" s="36"/>
      <c r="H13" s="36"/>
      <c r="I13" s="36"/>
      <c r="J13" s="36"/>
      <c r="K13" s="36"/>
      <c r="L13" s="36"/>
      <c r="M13" s="36"/>
      <c r="N13" s="36"/>
      <c r="O13" s="36"/>
      <c r="P13" s="36"/>
      <c r="Q13" s="273"/>
      <c r="R13" s="278" t="s">
        <v>174</v>
      </c>
      <c r="S13" s="219"/>
      <c r="T13" s="219"/>
      <c r="U13" s="219"/>
      <c r="V13" s="219"/>
      <c r="W13" s="219"/>
      <c r="X13" s="219"/>
      <c r="Y13" s="283"/>
      <c r="Z13" s="286" t="s">
        <v>174</v>
      </c>
      <c r="AA13" s="286"/>
      <c r="AB13" s="286"/>
      <c r="AC13" s="286"/>
      <c r="AD13" s="291" t="s">
        <v>174</v>
      </c>
      <c r="AE13" s="291"/>
      <c r="AF13" s="291"/>
      <c r="AG13" s="291"/>
      <c r="AH13" s="291"/>
      <c r="AI13" s="291"/>
      <c r="AJ13" s="291"/>
      <c r="AK13" s="291"/>
      <c r="AL13" s="287" t="s">
        <v>174</v>
      </c>
      <c r="AM13" s="240"/>
      <c r="AN13" s="240"/>
      <c r="AO13" s="300"/>
      <c r="AP13" s="263" t="s">
        <v>358</v>
      </c>
      <c r="AQ13" s="36"/>
      <c r="AR13" s="36"/>
      <c r="AS13" s="36"/>
      <c r="AT13" s="36"/>
      <c r="AU13" s="36"/>
      <c r="AV13" s="36"/>
      <c r="AW13" s="36"/>
      <c r="AX13" s="36"/>
      <c r="AY13" s="36"/>
      <c r="AZ13" s="36"/>
      <c r="BA13" s="36"/>
      <c r="BB13" s="36"/>
      <c r="BC13" s="36"/>
      <c r="BD13" s="36"/>
      <c r="BE13" s="36"/>
      <c r="BF13" s="273"/>
      <c r="BG13" s="278">
        <v>2985640</v>
      </c>
      <c r="BH13" s="219"/>
      <c r="BI13" s="219"/>
      <c r="BJ13" s="219"/>
      <c r="BK13" s="219"/>
      <c r="BL13" s="219"/>
      <c r="BM13" s="219"/>
      <c r="BN13" s="283"/>
      <c r="BO13" s="286">
        <v>60.1</v>
      </c>
      <c r="BP13" s="286"/>
      <c r="BQ13" s="286"/>
      <c r="BR13" s="286"/>
      <c r="BS13" s="292" t="s">
        <v>174</v>
      </c>
      <c r="BT13" s="219"/>
      <c r="BU13" s="219"/>
      <c r="BV13" s="219"/>
      <c r="BW13" s="219"/>
      <c r="BX13" s="219"/>
      <c r="BY13" s="219"/>
      <c r="BZ13" s="219"/>
      <c r="CA13" s="219"/>
      <c r="CB13" s="333"/>
      <c r="CD13" s="263" t="s">
        <v>359</v>
      </c>
      <c r="CE13" s="36"/>
      <c r="CF13" s="36"/>
      <c r="CG13" s="36"/>
      <c r="CH13" s="36"/>
      <c r="CI13" s="36"/>
      <c r="CJ13" s="36"/>
      <c r="CK13" s="36"/>
      <c r="CL13" s="36"/>
      <c r="CM13" s="36"/>
      <c r="CN13" s="36"/>
      <c r="CO13" s="36"/>
      <c r="CP13" s="36"/>
      <c r="CQ13" s="273"/>
      <c r="CR13" s="278">
        <v>634292</v>
      </c>
      <c r="CS13" s="219"/>
      <c r="CT13" s="219"/>
      <c r="CU13" s="219"/>
      <c r="CV13" s="219"/>
      <c r="CW13" s="219"/>
      <c r="CX13" s="219"/>
      <c r="CY13" s="283"/>
      <c r="CZ13" s="286">
        <v>6.7</v>
      </c>
      <c r="DA13" s="286"/>
      <c r="DB13" s="286"/>
      <c r="DC13" s="286"/>
      <c r="DD13" s="292">
        <v>224661</v>
      </c>
      <c r="DE13" s="219"/>
      <c r="DF13" s="219"/>
      <c r="DG13" s="219"/>
      <c r="DH13" s="219"/>
      <c r="DI13" s="219"/>
      <c r="DJ13" s="219"/>
      <c r="DK13" s="219"/>
      <c r="DL13" s="219"/>
      <c r="DM13" s="219"/>
      <c r="DN13" s="219"/>
      <c r="DO13" s="219"/>
      <c r="DP13" s="283"/>
      <c r="DQ13" s="292">
        <v>432575</v>
      </c>
      <c r="DR13" s="219"/>
      <c r="DS13" s="219"/>
      <c r="DT13" s="219"/>
      <c r="DU13" s="219"/>
      <c r="DV13" s="219"/>
      <c r="DW13" s="219"/>
      <c r="DX13" s="219"/>
      <c r="DY13" s="219"/>
      <c r="DZ13" s="219"/>
      <c r="EA13" s="219"/>
      <c r="EB13" s="219"/>
      <c r="EC13" s="333"/>
    </row>
    <row r="14" spans="2:143" ht="11.25" customHeight="1">
      <c r="B14" s="263" t="s">
        <v>340</v>
      </c>
      <c r="C14" s="36"/>
      <c r="D14" s="36"/>
      <c r="E14" s="36"/>
      <c r="F14" s="36"/>
      <c r="G14" s="36"/>
      <c r="H14" s="36"/>
      <c r="I14" s="36"/>
      <c r="J14" s="36"/>
      <c r="K14" s="36"/>
      <c r="L14" s="36"/>
      <c r="M14" s="36"/>
      <c r="N14" s="36"/>
      <c r="O14" s="36"/>
      <c r="P14" s="36"/>
      <c r="Q14" s="273"/>
      <c r="R14" s="278">
        <v>68</v>
      </c>
      <c r="S14" s="219"/>
      <c r="T14" s="219"/>
      <c r="U14" s="219"/>
      <c r="V14" s="219"/>
      <c r="W14" s="219"/>
      <c r="X14" s="219"/>
      <c r="Y14" s="283"/>
      <c r="Z14" s="286">
        <v>0</v>
      </c>
      <c r="AA14" s="286"/>
      <c r="AB14" s="286"/>
      <c r="AC14" s="286"/>
      <c r="AD14" s="291">
        <v>68</v>
      </c>
      <c r="AE14" s="291"/>
      <c r="AF14" s="291"/>
      <c r="AG14" s="291"/>
      <c r="AH14" s="291"/>
      <c r="AI14" s="291"/>
      <c r="AJ14" s="291"/>
      <c r="AK14" s="291"/>
      <c r="AL14" s="287">
        <v>0</v>
      </c>
      <c r="AM14" s="240"/>
      <c r="AN14" s="240"/>
      <c r="AO14" s="300"/>
      <c r="AP14" s="263" t="s">
        <v>360</v>
      </c>
      <c r="AQ14" s="36"/>
      <c r="AR14" s="36"/>
      <c r="AS14" s="36"/>
      <c r="AT14" s="36"/>
      <c r="AU14" s="36"/>
      <c r="AV14" s="36"/>
      <c r="AW14" s="36"/>
      <c r="AX14" s="36"/>
      <c r="AY14" s="36"/>
      <c r="AZ14" s="36"/>
      <c r="BA14" s="36"/>
      <c r="BB14" s="36"/>
      <c r="BC14" s="36"/>
      <c r="BD14" s="36"/>
      <c r="BE14" s="36"/>
      <c r="BF14" s="273"/>
      <c r="BG14" s="278">
        <v>70326</v>
      </c>
      <c r="BH14" s="219"/>
      <c r="BI14" s="219"/>
      <c r="BJ14" s="219"/>
      <c r="BK14" s="219"/>
      <c r="BL14" s="219"/>
      <c r="BM14" s="219"/>
      <c r="BN14" s="283"/>
      <c r="BO14" s="286">
        <v>1.4</v>
      </c>
      <c r="BP14" s="286"/>
      <c r="BQ14" s="286"/>
      <c r="BR14" s="286"/>
      <c r="BS14" s="292" t="s">
        <v>174</v>
      </c>
      <c r="BT14" s="219"/>
      <c r="BU14" s="219"/>
      <c r="BV14" s="219"/>
      <c r="BW14" s="219"/>
      <c r="BX14" s="219"/>
      <c r="BY14" s="219"/>
      <c r="BZ14" s="219"/>
      <c r="CA14" s="219"/>
      <c r="CB14" s="333"/>
      <c r="CD14" s="263" t="s">
        <v>361</v>
      </c>
      <c r="CE14" s="36"/>
      <c r="CF14" s="36"/>
      <c r="CG14" s="36"/>
      <c r="CH14" s="36"/>
      <c r="CI14" s="36"/>
      <c r="CJ14" s="36"/>
      <c r="CK14" s="36"/>
      <c r="CL14" s="36"/>
      <c r="CM14" s="36"/>
      <c r="CN14" s="36"/>
      <c r="CO14" s="36"/>
      <c r="CP14" s="36"/>
      <c r="CQ14" s="273"/>
      <c r="CR14" s="278">
        <v>351999</v>
      </c>
      <c r="CS14" s="219"/>
      <c r="CT14" s="219"/>
      <c r="CU14" s="219"/>
      <c r="CV14" s="219"/>
      <c r="CW14" s="219"/>
      <c r="CX14" s="219"/>
      <c r="CY14" s="283"/>
      <c r="CZ14" s="286">
        <v>3.7</v>
      </c>
      <c r="DA14" s="286"/>
      <c r="DB14" s="286"/>
      <c r="DC14" s="286"/>
      <c r="DD14" s="292">
        <v>23633</v>
      </c>
      <c r="DE14" s="219"/>
      <c r="DF14" s="219"/>
      <c r="DG14" s="219"/>
      <c r="DH14" s="219"/>
      <c r="DI14" s="219"/>
      <c r="DJ14" s="219"/>
      <c r="DK14" s="219"/>
      <c r="DL14" s="219"/>
      <c r="DM14" s="219"/>
      <c r="DN14" s="219"/>
      <c r="DO14" s="219"/>
      <c r="DP14" s="283"/>
      <c r="DQ14" s="292">
        <v>338457</v>
      </c>
      <c r="DR14" s="219"/>
      <c r="DS14" s="219"/>
      <c r="DT14" s="219"/>
      <c r="DU14" s="219"/>
      <c r="DV14" s="219"/>
      <c r="DW14" s="219"/>
      <c r="DX14" s="219"/>
      <c r="DY14" s="219"/>
      <c r="DZ14" s="219"/>
      <c r="EA14" s="219"/>
      <c r="EB14" s="219"/>
      <c r="EC14" s="333"/>
    </row>
    <row r="15" spans="2:143" ht="11.25" customHeight="1">
      <c r="B15" s="263" t="s">
        <v>325</v>
      </c>
      <c r="C15" s="36"/>
      <c r="D15" s="36"/>
      <c r="E15" s="36"/>
      <c r="F15" s="36"/>
      <c r="G15" s="36"/>
      <c r="H15" s="36"/>
      <c r="I15" s="36"/>
      <c r="J15" s="36"/>
      <c r="K15" s="36"/>
      <c r="L15" s="36"/>
      <c r="M15" s="36"/>
      <c r="N15" s="36"/>
      <c r="O15" s="36"/>
      <c r="P15" s="36"/>
      <c r="Q15" s="273"/>
      <c r="R15" s="278" t="s">
        <v>174</v>
      </c>
      <c r="S15" s="219"/>
      <c r="T15" s="219"/>
      <c r="U15" s="219"/>
      <c r="V15" s="219"/>
      <c r="W15" s="219"/>
      <c r="X15" s="219"/>
      <c r="Y15" s="283"/>
      <c r="Z15" s="286" t="s">
        <v>174</v>
      </c>
      <c r="AA15" s="286"/>
      <c r="AB15" s="286"/>
      <c r="AC15" s="286"/>
      <c r="AD15" s="291" t="s">
        <v>174</v>
      </c>
      <c r="AE15" s="291"/>
      <c r="AF15" s="291"/>
      <c r="AG15" s="291"/>
      <c r="AH15" s="291"/>
      <c r="AI15" s="291"/>
      <c r="AJ15" s="291"/>
      <c r="AK15" s="291"/>
      <c r="AL15" s="287" t="s">
        <v>174</v>
      </c>
      <c r="AM15" s="240"/>
      <c r="AN15" s="240"/>
      <c r="AO15" s="300"/>
      <c r="AP15" s="263" t="s">
        <v>363</v>
      </c>
      <c r="AQ15" s="36"/>
      <c r="AR15" s="36"/>
      <c r="AS15" s="36"/>
      <c r="AT15" s="36"/>
      <c r="AU15" s="36"/>
      <c r="AV15" s="36"/>
      <c r="AW15" s="36"/>
      <c r="AX15" s="36"/>
      <c r="AY15" s="36"/>
      <c r="AZ15" s="36"/>
      <c r="BA15" s="36"/>
      <c r="BB15" s="36"/>
      <c r="BC15" s="36"/>
      <c r="BD15" s="36"/>
      <c r="BE15" s="36"/>
      <c r="BF15" s="273"/>
      <c r="BG15" s="278">
        <v>228231</v>
      </c>
      <c r="BH15" s="219"/>
      <c r="BI15" s="219"/>
      <c r="BJ15" s="219"/>
      <c r="BK15" s="219"/>
      <c r="BL15" s="219"/>
      <c r="BM15" s="219"/>
      <c r="BN15" s="283"/>
      <c r="BO15" s="286">
        <v>4.5999999999999996</v>
      </c>
      <c r="BP15" s="286"/>
      <c r="BQ15" s="286"/>
      <c r="BR15" s="286"/>
      <c r="BS15" s="292" t="s">
        <v>174</v>
      </c>
      <c r="BT15" s="219"/>
      <c r="BU15" s="219"/>
      <c r="BV15" s="219"/>
      <c r="BW15" s="219"/>
      <c r="BX15" s="219"/>
      <c r="BY15" s="219"/>
      <c r="BZ15" s="219"/>
      <c r="CA15" s="219"/>
      <c r="CB15" s="333"/>
      <c r="CD15" s="263" t="s">
        <v>364</v>
      </c>
      <c r="CE15" s="36"/>
      <c r="CF15" s="36"/>
      <c r="CG15" s="36"/>
      <c r="CH15" s="36"/>
      <c r="CI15" s="36"/>
      <c r="CJ15" s="36"/>
      <c r="CK15" s="36"/>
      <c r="CL15" s="36"/>
      <c r="CM15" s="36"/>
      <c r="CN15" s="36"/>
      <c r="CO15" s="36"/>
      <c r="CP15" s="36"/>
      <c r="CQ15" s="273"/>
      <c r="CR15" s="278">
        <v>1304030</v>
      </c>
      <c r="CS15" s="219"/>
      <c r="CT15" s="219"/>
      <c r="CU15" s="219"/>
      <c r="CV15" s="219"/>
      <c r="CW15" s="219"/>
      <c r="CX15" s="219"/>
      <c r="CY15" s="283"/>
      <c r="CZ15" s="286">
        <v>13.7</v>
      </c>
      <c r="DA15" s="286"/>
      <c r="DB15" s="286"/>
      <c r="DC15" s="286"/>
      <c r="DD15" s="292">
        <v>468143</v>
      </c>
      <c r="DE15" s="219"/>
      <c r="DF15" s="219"/>
      <c r="DG15" s="219"/>
      <c r="DH15" s="219"/>
      <c r="DI15" s="219"/>
      <c r="DJ15" s="219"/>
      <c r="DK15" s="219"/>
      <c r="DL15" s="219"/>
      <c r="DM15" s="219"/>
      <c r="DN15" s="219"/>
      <c r="DO15" s="219"/>
      <c r="DP15" s="283"/>
      <c r="DQ15" s="292">
        <v>921260</v>
      </c>
      <c r="DR15" s="219"/>
      <c r="DS15" s="219"/>
      <c r="DT15" s="219"/>
      <c r="DU15" s="219"/>
      <c r="DV15" s="219"/>
      <c r="DW15" s="219"/>
      <c r="DX15" s="219"/>
      <c r="DY15" s="219"/>
      <c r="DZ15" s="219"/>
      <c r="EA15" s="219"/>
      <c r="EB15" s="219"/>
      <c r="EC15" s="333"/>
    </row>
    <row r="16" spans="2:143" ht="11.25" customHeight="1">
      <c r="B16" s="263" t="s">
        <v>370</v>
      </c>
      <c r="C16" s="36"/>
      <c r="D16" s="36"/>
      <c r="E16" s="36"/>
      <c r="F16" s="36"/>
      <c r="G16" s="36"/>
      <c r="H16" s="36"/>
      <c r="I16" s="36"/>
      <c r="J16" s="36"/>
      <c r="K16" s="36"/>
      <c r="L16" s="36"/>
      <c r="M16" s="36"/>
      <c r="N16" s="36"/>
      <c r="O16" s="36"/>
      <c r="P16" s="36"/>
      <c r="Q16" s="273"/>
      <c r="R16" s="278">
        <v>8000</v>
      </c>
      <c r="S16" s="219"/>
      <c r="T16" s="219"/>
      <c r="U16" s="219"/>
      <c r="V16" s="219"/>
      <c r="W16" s="219"/>
      <c r="X16" s="219"/>
      <c r="Y16" s="283"/>
      <c r="Z16" s="286">
        <v>0.1</v>
      </c>
      <c r="AA16" s="286"/>
      <c r="AB16" s="286"/>
      <c r="AC16" s="286"/>
      <c r="AD16" s="291">
        <v>8000</v>
      </c>
      <c r="AE16" s="291"/>
      <c r="AF16" s="291"/>
      <c r="AG16" s="291"/>
      <c r="AH16" s="291"/>
      <c r="AI16" s="291"/>
      <c r="AJ16" s="291"/>
      <c r="AK16" s="291"/>
      <c r="AL16" s="287">
        <v>0.1</v>
      </c>
      <c r="AM16" s="240"/>
      <c r="AN16" s="240"/>
      <c r="AO16" s="300"/>
      <c r="AP16" s="263" t="s">
        <v>84</v>
      </c>
      <c r="AQ16" s="36"/>
      <c r="AR16" s="36"/>
      <c r="AS16" s="36"/>
      <c r="AT16" s="36"/>
      <c r="AU16" s="36"/>
      <c r="AV16" s="36"/>
      <c r="AW16" s="36"/>
      <c r="AX16" s="36"/>
      <c r="AY16" s="36"/>
      <c r="AZ16" s="36"/>
      <c r="BA16" s="36"/>
      <c r="BB16" s="36"/>
      <c r="BC16" s="36"/>
      <c r="BD16" s="36"/>
      <c r="BE16" s="36"/>
      <c r="BF16" s="273"/>
      <c r="BG16" s="278" t="s">
        <v>174</v>
      </c>
      <c r="BH16" s="219"/>
      <c r="BI16" s="219"/>
      <c r="BJ16" s="219"/>
      <c r="BK16" s="219"/>
      <c r="BL16" s="219"/>
      <c r="BM16" s="219"/>
      <c r="BN16" s="283"/>
      <c r="BO16" s="286" t="s">
        <v>174</v>
      </c>
      <c r="BP16" s="286"/>
      <c r="BQ16" s="286"/>
      <c r="BR16" s="286"/>
      <c r="BS16" s="292" t="s">
        <v>174</v>
      </c>
      <c r="BT16" s="219"/>
      <c r="BU16" s="219"/>
      <c r="BV16" s="219"/>
      <c r="BW16" s="219"/>
      <c r="BX16" s="219"/>
      <c r="BY16" s="219"/>
      <c r="BZ16" s="219"/>
      <c r="CA16" s="219"/>
      <c r="CB16" s="333"/>
      <c r="CD16" s="263" t="s">
        <v>122</v>
      </c>
      <c r="CE16" s="36"/>
      <c r="CF16" s="36"/>
      <c r="CG16" s="36"/>
      <c r="CH16" s="36"/>
      <c r="CI16" s="36"/>
      <c r="CJ16" s="36"/>
      <c r="CK16" s="36"/>
      <c r="CL16" s="36"/>
      <c r="CM16" s="36"/>
      <c r="CN16" s="36"/>
      <c r="CO16" s="36"/>
      <c r="CP16" s="36"/>
      <c r="CQ16" s="273"/>
      <c r="CR16" s="278" t="s">
        <v>174</v>
      </c>
      <c r="CS16" s="219"/>
      <c r="CT16" s="219"/>
      <c r="CU16" s="219"/>
      <c r="CV16" s="219"/>
      <c r="CW16" s="219"/>
      <c r="CX16" s="219"/>
      <c r="CY16" s="283"/>
      <c r="CZ16" s="286" t="s">
        <v>174</v>
      </c>
      <c r="DA16" s="286"/>
      <c r="DB16" s="286"/>
      <c r="DC16" s="286"/>
      <c r="DD16" s="292" t="s">
        <v>174</v>
      </c>
      <c r="DE16" s="219"/>
      <c r="DF16" s="219"/>
      <c r="DG16" s="219"/>
      <c r="DH16" s="219"/>
      <c r="DI16" s="219"/>
      <c r="DJ16" s="219"/>
      <c r="DK16" s="219"/>
      <c r="DL16" s="219"/>
      <c r="DM16" s="219"/>
      <c r="DN16" s="219"/>
      <c r="DO16" s="219"/>
      <c r="DP16" s="283"/>
      <c r="DQ16" s="292" t="s">
        <v>174</v>
      </c>
      <c r="DR16" s="219"/>
      <c r="DS16" s="219"/>
      <c r="DT16" s="219"/>
      <c r="DU16" s="219"/>
      <c r="DV16" s="219"/>
      <c r="DW16" s="219"/>
      <c r="DX16" s="219"/>
      <c r="DY16" s="219"/>
      <c r="DZ16" s="219"/>
      <c r="EA16" s="219"/>
      <c r="EB16" s="219"/>
      <c r="EC16" s="333"/>
    </row>
    <row r="17" spans="2:133" ht="11.25" customHeight="1">
      <c r="B17" s="263" t="s">
        <v>166</v>
      </c>
      <c r="C17" s="36"/>
      <c r="D17" s="36"/>
      <c r="E17" s="36"/>
      <c r="F17" s="36"/>
      <c r="G17" s="36"/>
      <c r="H17" s="36"/>
      <c r="I17" s="36"/>
      <c r="J17" s="36"/>
      <c r="K17" s="36"/>
      <c r="L17" s="36"/>
      <c r="M17" s="36"/>
      <c r="N17" s="36"/>
      <c r="O17" s="36"/>
      <c r="P17" s="36"/>
      <c r="Q17" s="273"/>
      <c r="R17" s="278">
        <v>60315</v>
      </c>
      <c r="S17" s="219"/>
      <c r="T17" s="219"/>
      <c r="U17" s="219"/>
      <c r="V17" s="219"/>
      <c r="W17" s="219"/>
      <c r="X17" s="219"/>
      <c r="Y17" s="283"/>
      <c r="Z17" s="286">
        <v>0.6</v>
      </c>
      <c r="AA17" s="286"/>
      <c r="AB17" s="286"/>
      <c r="AC17" s="286"/>
      <c r="AD17" s="291">
        <v>60315</v>
      </c>
      <c r="AE17" s="291"/>
      <c r="AF17" s="291"/>
      <c r="AG17" s="291"/>
      <c r="AH17" s="291"/>
      <c r="AI17" s="291"/>
      <c r="AJ17" s="291"/>
      <c r="AK17" s="291"/>
      <c r="AL17" s="287">
        <v>1.1000000000000001</v>
      </c>
      <c r="AM17" s="240"/>
      <c r="AN17" s="240"/>
      <c r="AO17" s="300"/>
      <c r="AP17" s="263" t="s">
        <v>329</v>
      </c>
      <c r="AQ17" s="36"/>
      <c r="AR17" s="36"/>
      <c r="AS17" s="36"/>
      <c r="AT17" s="36"/>
      <c r="AU17" s="36"/>
      <c r="AV17" s="36"/>
      <c r="AW17" s="36"/>
      <c r="AX17" s="36"/>
      <c r="AY17" s="36"/>
      <c r="AZ17" s="36"/>
      <c r="BA17" s="36"/>
      <c r="BB17" s="36"/>
      <c r="BC17" s="36"/>
      <c r="BD17" s="36"/>
      <c r="BE17" s="36"/>
      <c r="BF17" s="273"/>
      <c r="BG17" s="278" t="s">
        <v>174</v>
      </c>
      <c r="BH17" s="219"/>
      <c r="BI17" s="219"/>
      <c r="BJ17" s="219"/>
      <c r="BK17" s="219"/>
      <c r="BL17" s="219"/>
      <c r="BM17" s="219"/>
      <c r="BN17" s="283"/>
      <c r="BO17" s="286" t="s">
        <v>174</v>
      </c>
      <c r="BP17" s="286"/>
      <c r="BQ17" s="286"/>
      <c r="BR17" s="286"/>
      <c r="BS17" s="292" t="s">
        <v>174</v>
      </c>
      <c r="BT17" s="219"/>
      <c r="BU17" s="219"/>
      <c r="BV17" s="219"/>
      <c r="BW17" s="219"/>
      <c r="BX17" s="219"/>
      <c r="BY17" s="219"/>
      <c r="BZ17" s="219"/>
      <c r="CA17" s="219"/>
      <c r="CB17" s="333"/>
      <c r="CD17" s="263" t="s">
        <v>371</v>
      </c>
      <c r="CE17" s="36"/>
      <c r="CF17" s="36"/>
      <c r="CG17" s="36"/>
      <c r="CH17" s="36"/>
      <c r="CI17" s="36"/>
      <c r="CJ17" s="36"/>
      <c r="CK17" s="36"/>
      <c r="CL17" s="36"/>
      <c r="CM17" s="36"/>
      <c r="CN17" s="36"/>
      <c r="CO17" s="36"/>
      <c r="CP17" s="36"/>
      <c r="CQ17" s="273"/>
      <c r="CR17" s="278">
        <v>354022</v>
      </c>
      <c r="CS17" s="219"/>
      <c r="CT17" s="219"/>
      <c r="CU17" s="219"/>
      <c r="CV17" s="219"/>
      <c r="CW17" s="219"/>
      <c r="CX17" s="219"/>
      <c r="CY17" s="283"/>
      <c r="CZ17" s="286">
        <v>3.7</v>
      </c>
      <c r="DA17" s="286"/>
      <c r="DB17" s="286"/>
      <c r="DC17" s="286"/>
      <c r="DD17" s="292" t="s">
        <v>174</v>
      </c>
      <c r="DE17" s="219"/>
      <c r="DF17" s="219"/>
      <c r="DG17" s="219"/>
      <c r="DH17" s="219"/>
      <c r="DI17" s="219"/>
      <c r="DJ17" s="219"/>
      <c r="DK17" s="219"/>
      <c r="DL17" s="219"/>
      <c r="DM17" s="219"/>
      <c r="DN17" s="219"/>
      <c r="DO17" s="219"/>
      <c r="DP17" s="283"/>
      <c r="DQ17" s="292">
        <v>354022</v>
      </c>
      <c r="DR17" s="219"/>
      <c r="DS17" s="219"/>
      <c r="DT17" s="219"/>
      <c r="DU17" s="219"/>
      <c r="DV17" s="219"/>
      <c r="DW17" s="219"/>
      <c r="DX17" s="219"/>
      <c r="DY17" s="219"/>
      <c r="DZ17" s="219"/>
      <c r="EA17" s="219"/>
      <c r="EB17" s="219"/>
      <c r="EC17" s="333"/>
    </row>
    <row r="18" spans="2:133" ht="11.25" customHeight="1">
      <c r="B18" s="263" t="s">
        <v>362</v>
      </c>
      <c r="C18" s="36"/>
      <c r="D18" s="36"/>
      <c r="E18" s="36"/>
      <c r="F18" s="36"/>
      <c r="G18" s="36"/>
      <c r="H18" s="36"/>
      <c r="I18" s="36"/>
      <c r="J18" s="36"/>
      <c r="K18" s="36"/>
      <c r="L18" s="36"/>
      <c r="M18" s="36"/>
      <c r="N18" s="36"/>
      <c r="O18" s="36"/>
      <c r="P18" s="36"/>
      <c r="Q18" s="273"/>
      <c r="R18" s="278">
        <v>15729</v>
      </c>
      <c r="S18" s="219"/>
      <c r="T18" s="219"/>
      <c r="U18" s="219"/>
      <c r="V18" s="219"/>
      <c r="W18" s="219"/>
      <c r="X18" s="219"/>
      <c r="Y18" s="283"/>
      <c r="Z18" s="286">
        <v>0.2</v>
      </c>
      <c r="AA18" s="286"/>
      <c r="AB18" s="286"/>
      <c r="AC18" s="286"/>
      <c r="AD18" s="291">
        <v>15729</v>
      </c>
      <c r="AE18" s="291"/>
      <c r="AF18" s="291"/>
      <c r="AG18" s="291"/>
      <c r="AH18" s="291"/>
      <c r="AI18" s="291"/>
      <c r="AJ18" s="291"/>
      <c r="AK18" s="291"/>
      <c r="AL18" s="287">
        <v>0.3</v>
      </c>
      <c r="AM18" s="240"/>
      <c r="AN18" s="240"/>
      <c r="AO18" s="300"/>
      <c r="AP18" s="263" t="s">
        <v>324</v>
      </c>
      <c r="AQ18" s="36"/>
      <c r="AR18" s="36"/>
      <c r="AS18" s="36"/>
      <c r="AT18" s="36"/>
      <c r="AU18" s="36"/>
      <c r="AV18" s="36"/>
      <c r="AW18" s="36"/>
      <c r="AX18" s="36"/>
      <c r="AY18" s="36"/>
      <c r="AZ18" s="36"/>
      <c r="BA18" s="36"/>
      <c r="BB18" s="36"/>
      <c r="BC18" s="36"/>
      <c r="BD18" s="36"/>
      <c r="BE18" s="36"/>
      <c r="BF18" s="273"/>
      <c r="BG18" s="278" t="s">
        <v>174</v>
      </c>
      <c r="BH18" s="219"/>
      <c r="BI18" s="219"/>
      <c r="BJ18" s="219"/>
      <c r="BK18" s="219"/>
      <c r="BL18" s="219"/>
      <c r="BM18" s="219"/>
      <c r="BN18" s="283"/>
      <c r="BO18" s="286" t="s">
        <v>174</v>
      </c>
      <c r="BP18" s="286"/>
      <c r="BQ18" s="286"/>
      <c r="BR18" s="286"/>
      <c r="BS18" s="292" t="s">
        <v>174</v>
      </c>
      <c r="BT18" s="219"/>
      <c r="BU18" s="219"/>
      <c r="BV18" s="219"/>
      <c r="BW18" s="219"/>
      <c r="BX18" s="219"/>
      <c r="BY18" s="219"/>
      <c r="BZ18" s="219"/>
      <c r="CA18" s="219"/>
      <c r="CB18" s="333"/>
      <c r="CD18" s="263" t="s">
        <v>372</v>
      </c>
      <c r="CE18" s="36"/>
      <c r="CF18" s="36"/>
      <c r="CG18" s="36"/>
      <c r="CH18" s="36"/>
      <c r="CI18" s="36"/>
      <c r="CJ18" s="36"/>
      <c r="CK18" s="36"/>
      <c r="CL18" s="36"/>
      <c r="CM18" s="36"/>
      <c r="CN18" s="36"/>
      <c r="CO18" s="36"/>
      <c r="CP18" s="36"/>
      <c r="CQ18" s="273"/>
      <c r="CR18" s="278" t="s">
        <v>174</v>
      </c>
      <c r="CS18" s="219"/>
      <c r="CT18" s="219"/>
      <c r="CU18" s="219"/>
      <c r="CV18" s="219"/>
      <c r="CW18" s="219"/>
      <c r="CX18" s="219"/>
      <c r="CY18" s="283"/>
      <c r="CZ18" s="286" t="s">
        <v>174</v>
      </c>
      <c r="DA18" s="286"/>
      <c r="DB18" s="286"/>
      <c r="DC18" s="286"/>
      <c r="DD18" s="292" t="s">
        <v>174</v>
      </c>
      <c r="DE18" s="219"/>
      <c r="DF18" s="219"/>
      <c r="DG18" s="219"/>
      <c r="DH18" s="219"/>
      <c r="DI18" s="219"/>
      <c r="DJ18" s="219"/>
      <c r="DK18" s="219"/>
      <c r="DL18" s="219"/>
      <c r="DM18" s="219"/>
      <c r="DN18" s="219"/>
      <c r="DO18" s="219"/>
      <c r="DP18" s="283"/>
      <c r="DQ18" s="292" t="s">
        <v>174</v>
      </c>
      <c r="DR18" s="219"/>
      <c r="DS18" s="219"/>
      <c r="DT18" s="219"/>
      <c r="DU18" s="219"/>
      <c r="DV18" s="219"/>
      <c r="DW18" s="219"/>
      <c r="DX18" s="219"/>
      <c r="DY18" s="219"/>
      <c r="DZ18" s="219"/>
      <c r="EA18" s="219"/>
      <c r="EB18" s="219"/>
      <c r="EC18" s="333"/>
    </row>
    <row r="19" spans="2:133" ht="11.25" customHeight="1">
      <c r="B19" s="263" t="s">
        <v>373</v>
      </c>
      <c r="C19" s="36"/>
      <c r="D19" s="36"/>
      <c r="E19" s="36"/>
      <c r="F19" s="36"/>
      <c r="G19" s="36"/>
      <c r="H19" s="36"/>
      <c r="I19" s="36"/>
      <c r="J19" s="36"/>
      <c r="K19" s="36"/>
      <c r="L19" s="36"/>
      <c r="M19" s="36"/>
      <c r="N19" s="36"/>
      <c r="O19" s="36"/>
      <c r="P19" s="36"/>
      <c r="Q19" s="273"/>
      <c r="R19" s="278">
        <v>10080</v>
      </c>
      <c r="S19" s="219"/>
      <c r="T19" s="219"/>
      <c r="U19" s="219"/>
      <c r="V19" s="219"/>
      <c r="W19" s="219"/>
      <c r="X19" s="219"/>
      <c r="Y19" s="283"/>
      <c r="Z19" s="286">
        <v>0.1</v>
      </c>
      <c r="AA19" s="286"/>
      <c r="AB19" s="286"/>
      <c r="AC19" s="286"/>
      <c r="AD19" s="291">
        <v>10080</v>
      </c>
      <c r="AE19" s="291"/>
      <c r="AF19" s="291"/>
      <c r="AG19" s="291"/>
      <c r="AH19" s="291"/>
      <c r="AI19" s="291"/>
      <c r="AJ19" s="291"/>
      <c r="AK19" s="291"/>
      <c r="AL19" s="287">
        <v>0.2</v>
      </c>
      <c r="AM19" s="240"/>
      <c r="AN19" s="240"/>
      <c r="AO19" s="300"/>
      <c r="AP19" s="263" t="s">
        <v>375</v>
      </c>
      <c r="AQ19" s="36"/>
      <c r="AR19" s="36"/>
      <c r="AS19" s="36"/>
      <c r="AT19" s="36"/>
      <c r="AU19" s="36"/>
      <c r="AV19" s="36"/>
      <c r="AW19" s="36"/>
      <c r="AX19" s="36"/>
      <c r="AY19" s="36"/>
      <c r="AZ19" s="36"/>
      <c r="BA19" s="36"/>
      <c r="BB19" s="36"/>
      <c r="BC19" s="36"/>
      <c r="BD19" s="36"/>
      <c r="BE19" s="36"/>
      <c r="BF19" s="273"/>
      <c r="BG19" s="278">
        <v>316401</v>
      </c>
      <c r="BH19" s="219"/>
      <c r="BI19" s="219"/>
      <c r="BJ19" s="219"/>
      <c r="BK19" s="219"/>
      <c r="BL19" s="219"/>
      <c r="BM19" s="219"/>
      <c r="BN19" s="283"/>
      <c r="BO19" s="286">
        <v>6.4</v>
      </c>
      <c r="BP19" s="286"/>
      <c r="BQ19" s="286"/>
      <c r="BR19" s="286"/>
      <c r="BS19" s="292" t="s">
        <v>174</v>
      </c>
      <c r="BT19" s="219"/>
      <c r="BU19" s="219"/>
      <c r="BV19" s="219"/>
      <c r="BW19" s="219"/>
      <c r="BX19" s="219"/>
      <c r="BY19" s="219"/>
      <c r="BZ19" s="219"/>
      <c r="CA19" s="219"/>
      <c r="CB19" s="333"/>
      <c r="CD19" s="263" t="s">
        <v>313</v>
      </c>
      <c r="CE19" s="36"/>
      <c r="CF19" s="36"/>
      <c r="CG19" s="36"/>
      <c r="CH19" s="36"/>
      <c r="CI19" s="36"/>
      <c r="CJ19" s="36"/>
      <c r="CK19" s="36"/>
      <c r="CL19" s="36"/>
      <c r="CM19" s="36"/>
      <c r="CN19" s="36"/>
      <c r="CO19" s="36"/>
      <c r="CP19" s="36"/>
      <c r="CQ19" s="273"/>
      <c r="CR19" s="278" t="s">
        <v>174</v>
      </c>
      <c r="CS19" s="219"/>
      <c r="CT19" s="219"/>
      <c r="CU19" s="219"/>
      <c r="CV19" s="219"/>
      <c r="CW19" s="219"/>
      <c r="CX19" s="219"/>
      <c r="CY19" s="283"/>
      <c r="CZ19" s="286" t="s">
        <v>174</v>
      </c>
      <c r="DA19" s="286"/>
      <c r="DB19" s="286"/>
      <c r="DC19" s="286"/>
      <c r="DD19" s="292" t="s">
        <v>174</v>
      </c>
      <c r="DE19" s="219"/>
      <c r="DF19" s="219"/>
      <c r="DG19" s="219"/>
      <c r="DH19" s="219"/>
      <c r="DI19" s="219"/>
      <c r="DJ19" s="219"/>
      <c r="DK19" s="219"/>
      <c r="DL19" s="219"/>
      <c r="DM19" s="219"/>
      <c r="DN19" s="219"/>
      <c r="DO19" s="219"/>
      <c r="DP19" s="283"/>
      <c r="DQ19" s="292" t="s">
        <v>174</v>
      </c>
      <c r="DR19" s="219"/>
      <c r="DS19" s="219"/>
      <c r="DT19" s="219"/>
      <c r="DU19" s="219"/>
      <c r="DV19" s="219"/>
      <c r="DW19" s="219"/>
      <c r="DX19" s="219"/>
      <c r="DY19" s="219"/>
      <c r="DZ19" s="219"/>
      <c r="EA19" s="219"/>
      <c r="EB19" s="219"/>
      <c r="EC19" s="333"/>
    </row>
    <row r="20" spans="2:133" ht="11.25" customHeight="1">
      <c r="B20" s="263" t="s">
        <v>377</v>
      </c>
      <c r="C20" s="36"/>
      <c r="D20" s="36"/>
      <c r="E20" s="36"/>
      <c r="F20" s="36"/>
      <c r="G20" s="36"/>
      <c r="H20" s="36"/>
      <c r="I20" s="36"/>
      <c r="J20" s="36"/>
      <c r="K20" s="36"/>
      <c r="L20" s="36"/>
      <c r="M20" s="36"/>
      <c r="N20" s="36"/>
      <c r="O20" s="36"/>
      <c r="P20" s="36"/>
      <c r="Q20" s="273"/>
      <c r="R20" s="278">
        <v>3473</v>
      </c>
      <c r="S20" s="219"/>
      <c r="T20" s="219"/>
      <c r="U20" s="219"/>
      <c r="V20" s="219"/>
      <c r="W20" s="219"/>
      <c r="X20" s="219"/>
      <c r="Y20" s="283"/>
      <c r="Z20" s="286">
        <v>0</v>
      </c>
      <c r="AA20" s="286"/>
      <c r="AB20" s="286"/>
      <c r="AC20" s="286"/>
      <c r="AD20" s="291">
        <v>3473</v>
      </c>
      <c r="AE20" s="291"/>
      <c r="AF20" s="291"/>
      <c r="AG20" s="291"/>
      <c r="AH20" s="291"/>
      <c r="AI20" s="291"/>
      <c r="AJ20" s="291"/>
      <c r="AK20" s="291"/>
      <c r="AL20" s="287">
        <v>0.1</v>
      </c>
      <c r="AM20" s="240"/>
      <c r="AN20" s="240"/>
      <c r="AO20" s="300"/>
      <c r="AP20" s="263" t="s">
        <v>378</v>
      </c>
      <c r="AQ20" s="36"/>
      <c r="AR20" s="36"/>
      <c r="AS20" s="36"/>
      <c r="AT20" s="36"/>
      <c r="AU20" s="36"/>
      <c r="AV20" s="36"/>
      <c r="AW20" s="36"/>
      <c r="AX20" s="36"/>
      <c r="AY20" s="36"/>
      <c r="AZ20" s="36"/>
      <c r="BA20" s="36"/>
      <c r="BB20" s="36"/>
      <c r="BC20" s="36"/>
      <c r="BD20" s="36"/>
      <c r="BE20" s="36"/>
      <c r="BF20" s="273"/>
      <c r="BG20" s="278">
        <v>316401</v>
      </c>
      <c r="BH20" s="219"/>
      <c r="BI20" s="219"/>
      <c r="BJ20" s="219"/>
      <c r="BK20" s="219"/>
      <c r="BL20" s="219"/>
      <c r="BM20" s="219"/>
      <c r="BN20" s="283"/>
      <c r="BO20" s="286">
        <v>6.4</v>
      </c>
      <c r="BP20" s="286"/>
      <c r="BQ20" s="286"/>
      <c r="BR20" s="286"/>
      <c r="BS20" s="292" t="s">
        <v>174</v>
      </c>
      <c r="BT20" s="219"/>
      <c r="BU20" s="219"/>
      <c r="BV20" s="219"/>
      <c r="BW20" s="219"/>
      <c r="BX20" s="219"/>
      <c r="BY20" s="219"/>
      <c r="BZ20" s="219"/>
      <c r="CA20" s="219"/>
      <c r="CB20" s="333"/>
      <c r="CD20" s="263" t="s">
        <v>8</v>
      </c>
      <c r="CE20" s="36"/>
      <c r="CF20" s="36"/>
      <c r="CG20" s="36"/>
      <c r="CH20" s="36"/>
      <c r="CI20" s="36"/>
      <c r="CJ20" s="36"/>
      <c r="CK20" s="36"/>
      <c r="CL20" s="36"/>
      <c r="CM20" s="36"/>
      <c r="CN20" s="36"/>
      <c r="CO20" s="36"/>
      <c r="CP20" s="36"/>
      <c r="CQ20" s="273"/>
      <c r="CR20" s="278">
        <v>9497385</v>
      </c>
      <c r="CS20" s="219"/>
      <c r="CT20" s="219"/>
      <c r="CU20" s="219"/>
      <c r="CV20" s="219"/>
      <c r="CW20" s="219"/>
      <c r="CX20" s="219"/>
      <c r="CY20" s="283"/>
      <c r="CZ20" s="286">
        <v>100</v>
      </c>
      <c r="DA20" s="286"/>
      <c r="DB20" s="286"/>
      <c r="DC20" s="286"/>
      <c r="DD20" s="292">
        <v>955666</v>
      </c>
      <c r="DE20" s="219"/>
      <c r="DF20" s="219"/>
      <c r="DG20" s="219"/>
      <c r="DH20" s="219"/>
      <c r="DI20" s="219"/>
      <c r="DJ20" s="219"/>
      <c r="DK20" s="219"/>
      <c r="DL20" s="219"/>
      <c r="DM20" s="219"/>
      <c r="DN20" s="219"/>
      <c r="DO20" s="219"/>
      <c r="DP20" s="283"/>
      <c r="DQ20" s="292">
        <v>5788916</v>
      </c>
      <c r="DR20" s="219"/>
      <c r="DS20" s="219"/>
      <c r="DT20" s="219"/>
      <c r="DU20" s="219"/>
      <c r="DV20" s="219"/>
      <c r="DW20" s="219"/>
      <c r="DX20" s="219"/>
      <c r="DY20" s="219"/>
      <c r="DZ20" s="219"/>
      <c r="EA20" s="219"/>
      <c r="EB20" s="219"/>
      <c r="EC20" s="333"/>
    </row>
    <row r="21" spans="2:133" ht="11.25" customHeight="1">
      <c r="B21" s="263" t="s">
        <v>380</v>
      </c>
      <c r="C21" s="36"/>
      <c r="D21" s="36"/>
      <c r="E21" s="36"/>
      <c r="F21" s="36"/>
      <c r="G21" s="36"/>
      <c r="H21" s="36"/>
      <c r="I21" s="36"/>
      <c r="J21" s="36"/>
      <c r="K21" s="36"/>
      <c r="L21" s="36"/>
      <c r="M21" s="36"/>
      <c r="N21" s="36"/>
      <c r="O21" s="36"/>
      <c r="P21" s="36"/>
      <c r="Q21" s="273"/>
      <c r="R21" s="278">
        <v>2176</v>
      </c>
      <c r="S21" s="219"/>
      <c r="T21" s="219"/>
      <c r="U21" s="219"/>
      <c r="V21" s="219"/>
      <c r="W21" s="219"/>
      <c r="X21" s="219"/>
      <c r="Y21" s="283"/>
      <c r="Z21" s="286">
        <v>0</v>
      </c>
      <c r="AA21" s="286"/>
      <c r="AB21" s="286"/>
      <c r="AC21" s="286"/>
      <c r="AD21" s="291">
        <v>2176</v>
      </c>
      <c r="AE21" s="291"/>
      <c r="AF21" s="291"/>
      <c r="AG21" s="291"/>
      <c r="AH21" s="291"/>
      <c r="AI21" s="291"/>
      <c r="AJ21" s="291"/>
      <c r="AK21" s="291"/>
      <c r="AL21" s="287">
        <v>0</v>
      </c>
      <c r="AM21" s="240"/>
      <c r="AN21" s="240"/>
      <c r="AO21" s="300"/>
      <c r="AP21" s="303" t="s">
        <v>382</v>
      </c>
      <c r="AQ21" s="306"/>
      <c r="AR21" s="306"/>
      <c r="AS21" s="306"/>
      <c r="AT21" s="306"/>
      <c r="AU21" s="306"/>
      <c r="AV21" s="306"/>
      <c r="AW21" s="306"/>
      <c r="AX21" s="306"/>
      <c r="AY21" s="306"/>
      <c r="AZ21" s="306"/>
      <c r="BA21" s="306"/>
      <c r="BB21" s="306"/>
      <c r="BC21" s="306"/>
      <c r="BD21" s="306"/>
      <c r="BE21" s="306"/>
      <c r="BF21" s="320"/>
      <c r="BG21" s="278" t="s">
        <v>174</v>
      </c>
      <c r="BH21" s="219"/>
      <c r="BI21" s="219"/>
      <c r="BJ21" s="219"/>
      <c r="BK21" s="219"/>
      <c r="BL21" s="219"/>
      <c r="BM21" s="219"/>
      <c r="BN21" s="283"/>
      <c r="BO21" s="286" t="s">
        <v>174</v>
      </c>
      <c r="BP21" s="286"/>
      <c r="BQ21" s="286"/>
      <c r="BR21" s="286"/>
      <c r="BS21" s="292" t="s">
        <v>174</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383</v>
      </c>
      <c r="C22" s="36"/>
      <c r="D22" s="36"/>
      <c r="E22" s="36"/>
      <c r="F22" s="36"/>
      <c r="G22" s="36"/>
      <c r="H22" s="36"/>
      <c r="I22" s="36"/>
      <c r="J22" s="36"/>
      <c r="K22" s="36"/>
      <c r="L22" s="36"/>
      <c r="M22" s="36"/>
      <c r="N22" s="36"/>
      <c r="O22" s="36"/>
      <c r="P22" s="36"/>
      <c r="Q22" s="273"/>
      <c r="R22" s="278">
        <v>18193</v>
      </c>
      <c r="S22" s="219"/>
      <c r="T22" s="219"/>
      <c r="U22" s="219"/>
      <c r="V22" s="219"/>
      <c r="W22" s="219"/>
      <c r="X22" s="219"/>
      <c r="Y22" s="283"/>
      <c r="Z22" s="286">
        <v>0.2</v>
      </c>
      <c r="AA22" s="286"/>
      <c r="AB22" s="286"/>
      <c r="AC22" s="286"/>
      <c r="AD22" s="291" t="s">
        <v>174</v>
      </c>
      <c r="AE22" s="291"/>
      <c r="AF22" s="291"/>
      <c r="AG22" s="291"/>
      <c r="AH22" s="291"/>
      <c r="AI22" s="291"/>
      <c r="AJ22" s="291"/>
      <c r="AK22" s="291"/>
      <c r="AL22" s="287" t="s">
        <v>174</v>
      </c>
      <c r="AM22" s="240"/>
      <c r="AN22" s="240"/>
      <c r="AO22" s="300"/>
      <c r="AP22" s="303" t="s">
        <v>384</v>
      </c>
      <c r="AQ22" s="306"/>
      <c r="AR22" s="306"/>
      <c r="AS22" s="306"/>
      <c r="AT22" s="306"/>
      <c r="AU22" s="306"/>
      <c r="AV22" s="306"/>
      <c r="AW22" s="306"/>
      <c r="AX22" s="306"/>
      <c r="AY22" s="306"/>
      <c r="AZ22" s="306"/>
      <c r="BA22" s="306"/>
      <c r="BB22" s="306"/>
      <c r="BC22" s="306"/>
      <c r="BD22" s="306"/>
      <c r="BE22" s="306"/>
      <c r="BF22" s="320"/>
      <c r="BG22" s="278" t="s">
        <v>174</v>
      </c>
      <c r="BH22" s="219"/>
      <c r="BI22" s="219"/>
      <c r="BJ22" s="219"/>
      <c r="BK22" s="219"/>
      <c r="BL22" s="219"/>
      <c r="BM22" s="219"/>
      <c r="BN22" s="283"/>
      <c r="BO22" s="286" t="s">
        <v>174</v>
      </c>
      <c r="BP22" s="286"/>
      <c r="BQ22" s="286"/>
      <c r="BR22" s="286"/>
      <c r="BS22" s="292" t="s">
        <v>174</v>
      </c>
      <c r="BT22" s="219"/>
      <c r="BU22" s="219"/>
      <c r="BV22" s="219"/>
      <c r="BW22" s="219"/>
      <c r="BX22" s="219"/>
      <c r="BY22" s="219"/>
      <c r="BZ22" s="219"/>
      <c r="CA22" s="219"/>
      <c r="CB22" s="333"/>
      <c r="CD22" s="183" t="s">
        <v>317</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385</v>
      </c>
      <c r="C23" s="36"/>
      <c r="D23" s="36"/>
      <c r="E23" s="36"/>
      <c r="F23" s="36"/>
      <c r="G23" s="36"/>
      <c r="H23" s="36"/>
      <c r="I23" s="36"/>
      <c r="J23" s="36"/>
      <c r="K23" s="36"/>
      <c r="L23" s="36"/>
      <c r="M23" s="36"/>
      <c r="N23" s="36"/>
      <c r="O23" s="36"/>
      <c r="P23" s="36"/>
      <c r="Q23" s="273"/>
      <c r="R23" s="278" t="s">
        <v>174</v>
      </c>
      <c r="S23" s="219"/>
      <c r="T23" s="219"/>
      <c r="U23" s="219"/>
      <c r="V23" s="219"/>
      <c r="W23" s="219"/>
      <c r="X23" s="219"/>
      <c r="Y23" s="283"/>
      <c r="Z23" s="286" t="s">
        <v>174</v>
      </c>
      <c r="AA23" s="286"/>
      <c r="AB23" s="286"/>
      <c r="AC23" s="286"/>
      <c r="AD23" s="291" t="s">
        <v>174</v>
      </c>
      <c r="AE23" s="291"/>
      <c r="AF23" s="291"/>
      <c r="AG23" s="291"/>
      <c r="AH23" s="291"/>
      <c r="AI23" s="291"/>
      <c r="AJ23" s="291"/>
      <c r="AK23" s="291"/>
      <c r="AL23" s="287" t="s">
        <v>174</v>
      </c>
      <c r="AM23" s="240"/>
      <c r="AN23" s="240"/>
      <c r="AO23" s="300"/>
      <c r="AP23" s="303" t="s">
        <v>89</v>
      </c>
      <c r="AQ23" s="306"/>
      <c r="AR23" s="306"/>
      <c r="AS23" s="306"/>
      <c r="AT23" s="306"/>
      <c r="AU23" s="306"/>
      <c r="AV23" s="306"/>
      <c r="AW23" s="306"/>
      <c r="AX23" s="306"/>
      <c r="AY23" s="306"/>
      <c r="AZ23" s="306"/>
      <c r="BA23" s="306"/>
      <c r="BB23" s="306"/>
      <c r="BC23" s="306"/>
      <c r="BD23" s="306"/>
      <c r="BE23" s="306"/>
      <c r="BF23" s="320"/>
      <c r="BG23" s="278">
        <v>316401</v>
      </c>
      <c r="BH23" s="219"/>
      <c r="BI23" s="219"/>
      <c r="BJ23" s="219"/>
      <c r="BK23" s="219"/>
      <c r="BL23" s="219"/>
      <c r="BM23" s="219"/>
      <c r="BN23" s="283"/>
      <c r="BO23" s="286">
        <v>6.4</v>
      </c>
      <c r="BP23" s="286"/>
      <c r="BQ23" s="286"/>
      <c r="BR23" s="286"/>
      <c r="BS23" s="292" t="s">
        <v>174</v>
      </c>
      <c r="BT23" s="219"/>
      <c r="BU23" s="219"/>
      <c r="BV23" s="219"/>
      <c r="BW23" s="219"/>
      <c r="BX23" s="219"/>
      <c r="BY23" s="219"/>
      <c r="BZ23" s="219"/>
      <c r="CA23" s="219"/>
      <c r="CB23" s="333"/>
      <c r="CD23" s="183" t="s">
        <v>319</v>
      </c>
      <c r="CE23" s="139"/>
      <c r="CF23" s="139"/>
      <c r="CG23" s="139"/>
      <c r="CH23" s="139"/>
      <c r="CI23" s="139"/>
      <c r="CJ23" s="139"/>
      <c r="CK23" s="139"/>
      <c r="CL23" s="139"/>
      <c r="CM23" s="139"/>
      <c r="CN23" s="139"/>
      <c r="CO23" s="139"/>
      <c r="CP23" s="139"/>
      <c r="CQ23" s="144"/>
      <c r="CR23" s="183" t="s">
        <v>386</v>
      </c>
      <c r="CS23" s="139"/>
      <c r="CT23" s="139"/>
      <c r="CU23" s="139"/>
      <c r="CV23" s="139"/>
      <c r="CW23" s="139"/>
      <c r="CX23" s="139"/>
      <c r="CY23" s="144"/>
      <c r="CZ23" s="183" t="s">
        <v>387</v>
      </c>
      <c r="DA23" s="139"/>
      <c r="DB23" s="139"/>
      <c r="DC23" s="144"/>
      <c r="DD23" s="183" t="s">
        <v>170</v>
      </c>
      <c r="DE23" s="139"/>
      <c r="DF23" s="139"/>
      <c r="DG23" s="139"/>
      <c r="DH23" s="139"/>
      <c r="DI23" s="139"/>
      <c r="DJ23" s="139"/>
      <c r="DK23" s="144"/>
      <c r="DL23" s="351" t="s">
        <v>157</v>
      </c>
      <c r="DM23" s="354"/>
      <c r="DN23" s="354"/>
      <c r="DO23" s="354"/>
      <c r="DP23" s="354"/>
      <c r="DQ23" s="354"/>
      <c r="DR23" s="354"/>
      <c r="DS23" s="354"/>
      <c r="DT23" s="354"/>
      <c r="DU23" s="354"/>
      <c r="DV23" s="358"/>
      <c r="DW23" s="183" t="s">
        <v>141</v>
      </c>
      <c r="DX23" s="139"/>
      <c r="DY23" s="139"/>
      <c r="DZ23" s="139"/>
      <c r="EA23" s="139"/>
      <c r="EB23" s="139"/>
      <c r="EC23" s="144"/>
    </row>
    <row r="24" spans="2:133" ht="11.25" customHeight="1">
      <c r="B24" s="263" t="s">
        <v>1</v>
      </c>
      <c r="C24" s="36"/>
      <c r="D24" s="36"/>
      <c r="E24" s="36"/>
      <c r="F24" s="36"/>
      <c r="G24" s="36"/>
      <c r="H24" s="36"/>
      <c r="I24" s="36"/>
      <c r="J24" s="36"/>
      <c r="K24" s="36"/>
      <c r="L24" s="36"/>
      <c r="M24" s="36"/>
      <c r="N24" s="36"/>
      <c r="O24" s="36"/>
      <c r="P24" s="36"/>
      <c r="Q24" s="273"/>
      <c r="R24" s="278">
        <v>18193</v>
      </c>
      <c r="S24" s="219"/>
      <c r="T24" s="219"/>
      <c r="U24" s="219"/>
      <c r="V24" s="219"/>
      <c r="W24" s="219"/>
      <c r="X24" s="219"/>
      <c r="Y24" s="283"/>
      <c r="Z24" s="286">
        <v>0.2</v>
      </c>
      <c r="AA24" s="286"/>
      <c r="AB24" s="286"/>
      <c r="AC24" s="286"/>
      <c r="AD24" s="291" t="s">
        <v>174</v>
      </c>
      <c r="AE24" s="291"/>
      <c r="AF24" s="291"/>
      <c r="AG24" s="291"/>
      <c r="AH24" s="291"/>
      <c r="AI24" s="291"/>
      <c r="AJ24" s="291"/>
      <c r="AK24" s="291"/>
      <c r="AL24" s="287" t="s">
        <v>174</v>
      </c>
      <c r="AM24" s="240"/>
      <c r="AN24" s="240"/>
      <c r="AO24" s="300"/>
      <c r="AP24" s="303" t="s">
        <v>366</v>
      </c>
      <c r="AQ24" s="306"/>
      <c r="AR24" s="306"/>
      <c r="AS24" s="306"/>
      <c r="AT24" s="306"/>
      <c r="AU24" s="306"/>
      <c r="AV24" s="306"/>
      <c r="AW24" s="306"/>
      <c r="AX24" s="306"/>
      <c r="AY24" s="306"/>
      <c r="AZ24" s="306"/>
      <c r="BA24" s="306"/>
      <c r="BB24" s="306"/>
      <c r="BC24" s="306"/>
      <c r="BD24" s="306"/>
      <c r="BE24" s="306"/>
      <c r="BF24" s="320"/>
      <c r="BG24" s="278" t="s">
        <v>174</v>
      </c>
      <c r="BH24" s="219"/>
      <c r="BI24" s="219"/>
      <c r="BJ24" s="219"/>
      <c r="BK24" s="219"/>
      <c r="BL24" s="219"/>
      <c r="BM24" s="219"/>
      <c r="BN24" s="283"/>
      <c r="BO24" s="286" t="s">
        <v>174</v>
      </c>
      <c r="BP24" s="286"/>
      <c r="BQ24" s="286"/>
      <c r="BR24" s="286"/>
      <c r="BS24" s="292" t="s">
        <v>174</v>
      </c>
      <c r="BT24" s="219"/>
      <c r="BU24" s="219"/>
      <c r="BV24" s="219"/>
      <c r="BW24" s="219"/>
      <c r="BX24" s="219"/>
      <c r="BY24" s="219"/>
      <c r="BZ24" s="219"/>
      <c r="CA24" s="219"/>
      <c r="CB24" s="333"/>
      <c r="CD24" s="262" t="s">
        <v>388</v>
      </c>
      <c r="CE24" s="269"/>
      <c r="CF24" s="269"/>
      <c r="CG24" s="269"/>
      <c r="CH24" s="269"/>
      <c r="CI24" s="269"/>
      <c r="CJ24" s="269"/>
      <c r="CK24" s="269"/>
      <c r="CL24" s="269"/>
      <c r="CM24" s="269"/>
      <c r="CN24" s="269"/>
      <c r="CO24" s="269"/>
      <c r="CP24" s="269"/>
      <c r="CQ24" s="272"/>
      <c r="CR24" s="277">
        <v>3530112</v>
      </c>
      <c r="CS24" s="280"/>
      <c r="CT24" s="280"/>
      <c r="CU24" s="280"/>
      <c r="CV24" s="280"/>
      <c r="CW24" s="280"/>
      <c r="CX24" s="280"/>
      <c r="CY24" s="282"/>
      <c r="CZ24" s="295">
        <v>37.200000000000003</v>
      </c>
      <c r="DA24" s="297"/>
      <c r="DB24" s="297"/>
      <c r="DC24" s="343"/>
      <c r="DD24" s="347">
        <v>2852356</v>
      </c>
      <c r="DE24" s="280"/>
      <c r="DF24" s="280"/>
      <c r="DG24" s="280"/>
      <c r="DH24" s="280"/>
      <c r="DI24" s="280"/>
      <c r="DJ24" s="280"/>
      <c r="DK24" s="282"/>
      <c r="DL24" s="347">
        <v>2741538</v>
      </c>
      <c r="DM24" s="280"/>
      <c r="DN24" s="280"/>
      <c r="DO24" s="280"/>
      <c r="DP24" s="280"/>
      <c r="DQ24" s="280"/>
      <c r="DR24" s="280"/>
      <c r="DS24" s="280"/>
      <c r="DT24" s="280"/>
      <c r="DU24" s="280"/>
      <c r="DV24" s="282"/>
      <c r="DW24" s="295">
        <v>51</v>
      </c>
      <c r="DX24" s="297"/>
      <c r="DY24" s="297"/>
      <c r="DZ24" s="297"/>
      <c r="EA24" s="297"/>
      <c r="EB24" s="297"/>
      <c r="EC24" s="299"/>
    </row>
    <row r="25" spans="2:133" ht="11.25" customHeight="1">
      <c r="B25" s="263" t="s">
        <v>296</v>
      </c>
      <c r="C25" s="36"/>
      <c r="D25" s="36"/>
      <c r="E25" s="36"/>
      <c r="F25" s="36"/>
      <c r="G25" s="36"/>
      <c r="H25" s="36"/>
      <c r="I25" s="36"/>
      <c r="J25" s="36"/>
      <c r="K25" s="36"/>
      <c r="L25" s="36"/>
      <c r="M25" s="36"/>
      <c r="N25" s="36"/>
      <c r="O25" s="36"/>
      <c r="P25" s="36"/>
      <c r="Q25" s="273"/>
      <c r="R25" s="278" t="s">
        <v>174</v>
      </c>
      <c r="S25" s="219"/>
      <c r="T25" s="219"/>
      <c r="U25" s="219"/>
      <c r="V25" s="219"/>
      <c r="W25" s="219"/>
      <c r="X25" s="219"/>
      <c r="Y25" s="283"/>
      <c r="Z25" s="286" t="s">
        <v>174</v>
      </c>
      <c r="AA25" s="286"/>
      <c r="AB25" s="286"/>
      <c r="AC25" s="286"/>
      <c r="AD25" s="291" t="s">
        <v>174</v>
      </c>
      <c r="AE25" s="291"/>
      <c r="AF25" s="291"/>
      <c r="AG25" s="291"/>
      <c r="AH25" s="291"/>
      <c r="AI25" s="291"/>
      <c r="AJ25" s="291"/>
      <c r="AK25" s="291"/>
      <c r="AL25" s="287" t="s">
        <v>174</v>
      </c>
      <c r="AM25" s="240"/>
      <c r="AN25" s="240"/>
      <c r="AO25" s="300"/>
      <c r="AP25" s="303" t="s">
        <v>123</v>
      </c>
      <c r="AQ25" s="306"/>
      <c r="AR25" s="306"/>
      <c r="AS25" s="306"/>
      <c r="AT25" s="306"/>
      <c r="AU25" s="306"/>
      <c r="AV25" s="306"/>
      <c r="AW25" s="306"/>
      <c r="AX25" s="306"/>
      <c r="AY25" s="306"/>
      <c r="AZ25" s="306"/>
      <c r="BA25" s="306"/>
      <c r="BB25" s="306"/>
      <c r="BC25" s="306"/>
      <c r="BD25" s="306"/>
      <c r="BE25" s="306"/>
      <c r="BF25" s="320"/>
      <c r="BG25" s="278" t="s">
        <v>174</v>
      </c>
      <c r="BH25" s="219"/>
      <c r="BI25" s="219"/>
      <c r="BJ25" s="219"/>
      <c r="BK25" s="219"/>
      <c r="BL25" s="219"/>
      <c r="BM25" s="219"/>
      <c r="BN25" s="283"/>
      <c r="BO25" s="286" t="s">
        <v>174</v>
      </c>
      <c r="BP25" s="286"/>
      <c r="BQ25" s="286"/>
      <c r="BR25" s="286"/>
      <c r="BS25" s="292" t="s">
        <v>174</v>
      </c>
      <c r="BT25" s="219"/>
      <c r="BU25" s="219"/>
      <c r="BV25" s="219"/>
      <c r="BW25" s="219"/>
      <c r="BX25" s="219"/>
      <c r="BY25" s="219"/>
      <c r="BZ25" s="219"/>
      <c r="CA25" s="219"/>
      <c r="CB25" s="333"/>
      <c r="CD25" s="263" t="s">
        <v>108</v>
      </c>
      <c r="CE25" s="36"/>
      <c r="CF25" s="36"/>
      <c r="CG25" s="36"/>
      <c r="CH25" s="36"/>
      <c r="CI25" s="36"/>
      <c r="CJ25" s="36"/>
      <c r="CK25" s="36"/>
      <c r="CL25" s="36"/>
      <c r="CM25" s="36"/>
      <c r="CN25" s="36"/>
      <c r="CO25" s="36"/>
      <c r="CP25" s="36"/>
      <c r="CQ25" s="273"/>
      <c r="CR25" s="278">
        <v>2340735</v>
      </c>
      <c r="CS25" s="319"/>
      <c r="CT25" s="319"/>
      <c r="CU25" s="319"/>
      <c r="CV25" s="319"/>
      <c r="CW25" s="319"/>
      <c r="CX25" s="319"/>
      <c r="CY25" s="338"/>
      <c r="CZ25" s="287">
        <v>24.6</v>
      </c>
      <c r="DA25" s="341"/>
      <c r="DB25" s="341"/>
      <c r="DC25" s="344"/>
      <c r="DD25" s="292">
        <v>2199308</v>
      </c>
      <c r="DE25" s="319"/>
      <c r="DF25" s="319"/>
      <c r="DG25" s="319"/>
      <c r="DH25" s="319"/>
      <c r="DI25" s="319"/>
      <c r="DJ25" s="319"/>
      <c r="DK25" s="338"/>
      <c r="DL25" s="292">
        <v>2098231</v>
      </c>
      <c r="DM25" s="319"/>
      <c r="DN25" s="319"/>
      <c r="DO25" s="319"/>
      <c r="DP25" s="319"/>
      <c r="DQ25" s="319"/>
      <c r="DR25" s="319"/>
      <c r="DS25" s="319"/>
      <c r="DT25" s="319"/>
      <c r="DU25" s="319"/>
      <c r="DV25" s="338"/>
      <c r="DW25" s="287">
        <v>39</v>
      </c>
      <c r="DX25" s="341"/>
      <c r="DY25" s="341"/>
      <c r="DZ25" s="341"/>
      <c r="EA25" s="341"/>
      <c r="EB25" s="341"/>
      <c r="EC25" s="366"/>
    </row>
    <row r="26" spans="2:133" ht="11.25" customHeight="1">
      <c r="B26" s="263" t="s">
        <v>16</v>
      </c>
      <c r="C26" s="36"/>
      <c r="D26" s="36"/>
      <c r="E26" s="36"/>
      <c r="F26" s="36"/>
      <c r="G26" s="36"/>
      <c r="H26" s="36"/>
      <c r="I26" s="36"/>
      <c r="J26" s="36"/>
      <c r="K26" s="36"/>
      <c r="L26" s="36"/>
      <c r="M26" s="36"/>
      <c r="N26" s="36"/>
      <c r="O26" s="36"/>
      <c r="P26" s="36"/>
      <c r="Q26" s="273"/>
      <c r="R26" s="278">
        <v>5664891</v>
      </c>
      <c r="S26" s="219"/>
      <c r="T26" s="219"/>
      <c r="U26" s="219"/>
      <c r="V26" s="219"/>
      <c r="W26" s="219"/>
      <c r="X26" s="219"/>
      <c r="Y26" s="283"/>
      <c r="Z26" s="286">
        <v>57.6</v>
      </c>
      <c r="AA26" s="286"/>
      <c r="AB26" s="286"/>
      <c r="AC26" s="286"/>
      <c r="AD26" s="291">
        <v>5330297</v>
      </c>
      <c r="AE26" s="291"/>
      <c r="AF26" s="291"/>
      <c r="AG26" s="291"/>
      <c r="AH26" s="291"/>
      <c r="AI26" s="291"/>
      <c r="AJ26" s="291"/>
      <c r="AK26" s="291"/>
      <c r="AL26" s="287">
        <v>99.1</v>
      </c>
      <c r="AM26" s="240"/>
      <c r="AN26" s="240"/>
      <c r="AO26" s="300"/>
      <c r="AP26" s="303" t="s">
        <v>117</v>
      </c>
      <c r="AQ26" s="305"/>
      <c r="AR26" s="305"/>
      <c r="AS26" s="305"/>
      <c r="AT26" s="305"/>
      <c r="AU26" s="305"/>
      <c r="AV26" s="305"/>
      <c r="AW26" s="305"/>
      <c r="AX26" s="305"/>
      <c r="AY26" s="305"/>
      <c r="AZ26" s="305"/>
      <c r="BA26" s="305"/>
      <c r="BB26" s="305"/>
      <c r="BC26" s="305"/>
      <c r="BD26" s="305"/>
      <c r="BE26" s="305"/>
      <c r="BF26" s="320"/>
      <c r="BG26" s="278" t="s">
        <v>174</v>
      </c>
      <c r="BH26" s="219"/>
      <c r="BI26" s="219"/>
      <c r="BJ26" s="219"/>
      <c r="BK26" s="219"/>
      <c r="BL26" s="219"/>
      <c r="BM26" s="219"/>
      <c r="BN26" s="283"/>
      <c r="BO26" s="286" t="s">
        <v>174</v>
      </c>
      <c r="BP26" s="286"/>
      <c r="BQ26" s="286"/>
      <c r="BR26" s="286"/>
      <c r="BS26" s="292" t="s">
        <v>174</v>
      </c>
      <c r="BT26" s="219"/>
      <c r="BU26" s="219"/>
      <c r="BV26" s="219"/>
      <c r="BW26" s="219"/>
      <c r="BX26" s="219"/>
      <c r="BY26" s="219"/>
      <c r="BZ26" s="219"/>
      <c r="CA26" s="219"/>
      <c r="CB26" s="333"/>
      <c r="CD26" s="263" t="s">
        <v>389</v>
      </c>
      <c r="CE26" s="36"/>
      <c r="CF26" s="36"/>
      <c r="CG26" s="36"/>
      <c r="CH26" s="36"/>
      <c r="CI26" s="36"/>
      <c r="CJ26" s="36"/>
      <c r="CK26" s="36"/>
      <c r="CL26" s="36"/>
      <c r="CM26" s="36"/>
      <c r="CN26" s="36"/>
      <c r="CO26" s="36"/>
      <c r="CP26" s="36"/>
      <c r="CQ26" s="273"/>
      <c r="CR26" s="278">
        <v>1192495</v>
      </c>
      <c r="CS26" s="219"/>
      <c r="CT26" s="219"/>
      <c r="CU26" s="219"/>
      <c r="CV26" s="219"/>
      <c r="CW26" s="219"/>
      <c r="CX26" s="219"/>
      <c r="CY26" s="283"/>
      <c r="CZ26" s="287">
        <v>12.6</v>
      </c>
      <c r="DA26" s="341"/>
      <c r="DB26" s="341"/>
      <c r="DC26" s="344"/>
      <c r="DD26" s="292">
        <v>1149593</v>
      </c>
      <c r="DE26" s="219"/>
      <c r="DF26" s="219"/>
      <c r="DG26" s="219"/>
      <c r="DH26" s="219"/>
      <c r="DI26" s="219"/>
      <c r="DJ26" s="219"/>
      <c r="DK26" s="283"/>
      <c r="DL26" s="292" t="s">
        <v>174</v>
      </c>
      <c r="DM26" s="219"/>
      <c r="DN26" s="219"/>
      <c r="DO26" s="219"/>
      <c r="DP26" s="219"/>
      <c r="DQ26" s="219"/>
      <c r="DR26" s="219"/>
      <c r="DS26" s="219"/>
      <c r="DT26" s="219"/>
      <c r="DU26" s="219"/>
      <c r="DV26" s="283"/>
      <c r="DW26" s="287" t="s">
        <v>174</v>
      </c>
      <c r="DX26" s="341"/>
      <c r="DY26" s="341"/>
      <c r="DZ26" s="341"/>
      <c r="EA26" s="341"/>
      <c r="EB26" s="341"/>
      <c r="EC26" s="366"/>
    </row>
    <row r="27" spans="2:133" ht="11.25" customHeight="1">
      <c r="B27" s="263" t="s">
        <v>391</v>
      </c>
      <c r="C27" s="36"/>
      <c r="D27" s="36"/>
      <c r="E27" s="36"/>
      <c r="F27" s="36"/>
      <c r="G27" s="36"/>
      <c r="H27" s="36"/>
      <c r="I27" s="36"/>
      <c r="J27" s="36"/>
      <c r="K27" s="36"/>
      <c r="L27" s="36"/>
      <c r="M27" s="36"/>
      <c r="N27" s="36"/>
      <c r="O27" s="36"/>
      <c r="P27" s="36"/>
      <c r="Q27" s="273"/>
      <c r="R27" s="278">
        <v>5639</v>
      </c>
      <c r="S27" s="219"/>
      <c r="T27" s="219"/>
      <c r="U27" s="219"/>
      <c r="V27" s="219"/>
      <c r="W27" s="219"/>
      <c r="X27" s="219"/>
      <c r="Y27" s="283"/>
      <c r="Z27" s="286">
        <v>0.1</v>
      </c>
      <c r="AA27" s="286"/>
      <c r="AB27" s="286"/>
      <c r="AC27" s="286"/>
      <c r="AD27" s="291">
        <v>5639</v>
      </c>
      <c r="AE27" s="291"/>
      <c r="AF27" s="291"/>
      <c r="AG27" s="291"/>
      <c r="AH27" s="291"/>
      <c r="AI27" s="291"/>
      <c r="AJ27" s="291"/>
      <c r="AK27" s="291"/>
      <c r="AL27" s="287">
        <v>0.1</v>
      </c>
      <c r="AM27" s="240"/>
      <c r="AN27" s="240"/>
      <c r="AO27" s="300"/>
      <c r="AP27" s="263" t="s">
        <v>376</v>
      </c>
      <c r="AQ27" s="36"/>
      <c r="AR27" s="36"/>
      <c r="AS27" s="36"/>
      <c r="AT27" s="36"/>
      <c r="AU27" s="36"/>
      <c r="AV27" s="36"/>
      <c r="AW27" s="36"/>
      <c r="AX27" s="36"/>
      <c r="AY27" s="36"/>
      <c r="AZ27" s="36"/>
      <c r="BA27" s="36"/>
      <c r="BB27" s="36"/>
      <c r="BC27" s="36"/>
      <c r="BD27" s="36"/>
      <c r="BE27" s="36"/>
      <c r="BF27" s="273"/>
      <c r="BG27" s="278">
        <v>4964091</v>
      </c>
      <c r="BH27" s="219"/>
      <c r="BI27" s="219"/>
      <c r="BJ27" s="219"/>
      <c r="BK27" s="219"/>
      <c r="BL27" s="219"/>
      <c r="BM27" s="219"/>
      <c r="BN27" s="283"/>
      <c r="BO27" s="286">
        <v>100</v>
      </c>
      <c r="BP27" s="286"/>
      <c r="BQ27" s="286"/>
      <c r="BR27" s="286"/>
      <c r="BS27" s="292">
        <v>102689</v>
      </c>
      <c r="BT27" s="219"/>
      <c r="BU27" s="219"/>
      <c r="BV27" s="219"/>
      <c r="BW27" s="219"/>
      <c r="BX27" s="219"/>
      <c r="BY27" s="219"/>
      <c r="BZ27" s="219"/>
      <c r="CA27" s="219"/>
      <c r="CB27" s="333"/>
      <c r="CD27" s="263" t="s">
        <v>393</v>
      </c>
      <c r="CE27" s="36"/>
      <c r="CF27" s="36"/>
      <c r="CG27" s="36"/>
      <c r="CH27" s="36"/>
      <c r="CI27" s="36"/>
      <c r="CJ27" s="36"/>
      <c r="CK27" s="36"/>
      <c r="CL27" s="36"/>
      <c r="CM27" s="36"/>
      <c r="CN27" s="36"/>
      <c r="CO27" s="36"/>
      <c r="CP27" s="36"/>
      <c r="CQ27" s="273"/>
      <c r="CR27" s="278">
        <v>835355</v>
      </c>
      <c r="CS27" s="319"/>
      <c r="CT27" s="319"/>
      <c r="CU27" s="319"/>
      <c r="CV27" s="319"/>
      <c r="CW27" s="319"/>
      <c r="CX27" s="319"/>
      <c r="CY27" s="338"/>
      <c r="CZ27" s="287">
        <v>8.8000000000000007</v>
      </c>
      <c r="DA27" s="341"/>
      <c r="DB27" s="341"/>
      <c r="DC27" s="344"/>
      <c r="DD27" s="292">
        <v>299026</v>
      </c>
      <c r="DE27" s="319"/>
      <c r="DF27" s="319"/>
      <c r="DG27" s="319"/>
      <c r="DH27" s="319"/>
      <c r="DI27" s="319"/>
      <c r="DJ27" s="319"/>
      <c r="DK27" s="338"/>
      <c r="DL27" s="292">
        <v>289285</v>
      </c>
      <c r="DM27" s="319"/>
      <c r="DN27" s="319"/>
      <c r="DO27" s="319"/>
      <c r="DP27" s="319"/>
      <c r="DQ27" s="319"/>
      <c r="DR27" s="319"/>
      <c r="DS27" s="319"/>
      <c r="DT27" s="319"/>
      <c r="DU27" s="319"/>
      <c r="DV27" s="338"/>
      <c r="DW27" s="287">
        <v>5.4</v>
      </c>
      <c r="DX27" s="341"/>
      <c r="DY27" s="341"/>
      <c r="DZ27" s="341"/>
      <c r="EA27" s="341"/>
      <c r="EB27" s="341"/>
      <c r="EC27" s="366"/>
    </row>
    <row r="28" spans="2:133" ht="11.25" customHeight="1">
      <c r="B28" s="263" t="s">
        <v>395</v>
      </c>
      <c r="C28" s="36"/>
      <c r="D28" s="36"/>
      <c r="E28" s="36"/>
      <c r="F28" s="36"/>
      <c r="G28" s="36"/>
      <c r="H28" s="36"/>
      <c r="I28" s="36"/>
      <c r="J28" s="36"/>
      <c r="K28" s="36"/>
      <c r="L28" s="36"/>
      <c r="M28" s="36"/>
      <c r="N28" s="36"/>
      <c r="O28" s="36"/>
      <c r="P28" s="36"/>
      <c r="Q28" s="273"/>
      <c r="R28" s="278">
        <v>19769</v>
      </c>
      <c r="S28" s="219"/>
      <c r="T28" s="219"/>
      <c r="U28" s="219"/>
      <c r="V28" s="219"/>
      <c r="W28" s="219"/>
      <c r="X28" s="219"/>
      <c r="Y28" s="283"/>
      <c r="Z28" s="286">
        <v>0.2</v>
      </c>
      <c r="AA28" s="286"/>
      <c r="AB28" s="286"/>
      <c r="AC28" s="286"/>
      <c r="AD28" s="291" t="s">
        <v>174</v>
      </c>
      <c r="AE28" s="291"/>
      <c r="AF28" s="291"/>
      <c r="AG28" s="291"/>
      <c r="AH28" s="291"/>
      <c r="AI28" s="291"/>
      <c r="AJ28" s="291"/>
      <c r="AK28" s="291"/>
      <c r="AL28" s="287" t="s">
        <v>174</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79</v>
      </c>
      <c r="CE28" s="36"/>
      <c r="CF28" s="36"/>
      <c r="CG28" s="36"/>
      <c r="CH28" s="36"/>
      <c r="CI28" s="36"/>
      <c r="CJ28" s="36"/>
      <c r="CK28" s="36"/>
      <c r="CL28" s="36"/>
      <c r="CM28" s="36"/>
      <c r="CN28" s="36"/>
      <c r="CO28" s="36"/>
      <c r="CP28" s="36"/>
      <c r="CQ28" s="273"/>
      <c r="CR28" s="278">
        <v>354022</v>
      </c>
      <c r="CS28" s="219"/>
      <c r="CT28" s="219"/>
      <c r="CU28" s="219"/>
      <c r="CV28" s="219"/>
      <c r="CW28" s="219"/>
      <c r="CX28" s="219"/>
      <c r="CY28" s="283"/>
      <c r="CZ28" s="287">
        <v>3.7</v>
      </c>
      <c r="DA28" s="341"/>
      <c r="DB28" s="341"/>
      <c r="DC28" s="344"/>
      <c r="DD28" s="292">
        <v>354022</v>
      </c>
      <c r="DE28" s="219"/>
      <c r="DF28" s="219"/>
      <c r="DG28" s="219"/>
      <c r="DH28" s="219"/>
      <c r="DI28" s="219"/>
      <c r="DJ28" s="219"/>
      <c r="DK28" s="283"/>
      <c r="DL28" s="292">
        <v>354022</v>
      </c>
      <c r="DM28" s="219"/>
      <c r="DN28" s="219"/>
      <c r="DO28" s="219"/>
      <c r="DP28" s="219"/>
      <c r="DQ28" s="219"/>
      <c r="DR28" s="219"/>
      <c r="DS28" s="219"/>
      <c r="DT28" s="219"/>
      <c r="DU28" s="219"/>
      <c r="DV28" s="283"/>
      <c r="DW28" s="287">
        <v>6.6</v>
      </c>
      <c r="DX28" s="341"/>
      <c r="DY28" s="341"/>
      <c r="DZ28" s="341"/>
      <c r="EA28" s="341"/>
      <c r="EB28" s="341"/>
      <c r="EC28" s="366"/>
    </row>
    <row r="29" spans="2:133" ht="11.25" customHeight="1">
      <c r="B29" s="263" t="s">
        <v>15</v>
      </c>
      <c r="C29" s="36"/>
      <c r="D29" s="36"/>
      <c r="E29" s="36"/>
      <c r="F29" s="36"/>
      <c r="G29" s="36"/>
      <c r="H29" s="36"/>
      <c r="I29" s="36"/>
      <c r="J29" s="36"/>
      <c r="K29" s="36"/>
      <c r="L29" s="36"/>
      <c r="M29" s="36"/>
      <c r="N29" s="36"/>
      <c r="O29" s="36"/>
      <c r="P29" s="36"/>
      <c r="Q29" s="273"/>
      <c r="R29" s="278">
        <v>94693</v>
      </c>
      <c r="S29" s="219"/>
      <c r="T29" s="219"/>
      <c r="U29" s="219"/>
      <c r="V29" s="219"/>
      <c r="W29" s="219"/>
      <c r="X29" s="219"/>
      <c r="Y29" s="283"/>
      <c r="Z29" s="286">
        <v>1</v>
      </c>
      <c r="AA29" s="286"/>
      <c r="AB29" s="286"/>
      <c r="AC29" s="286"/>
      <c r="AD29" s="291">
        <v>40601</v>
      </c>
      <c r="AE29" s="291"/>
      <c r="AF29" s="291"/>
      <c r="AG29" s="291"/>
      <c r="AH29" s="291"/>
      <c r="AI29" s="291"/>
      <c r="AJ29" s="291"/>
      <c r="AK29" s="291"/>
      <c r="AL29" s="287">
        <v>0.8</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367</v>
      </c>
      <c r="CE29" s="42"/>
      <c r="CF29" s="263" t="s">
        <v>32</v>
      </c>
      <c r="CG29" s="36"/>
      <c r="CH29" s="36"/>
      <c r="CI29" s="36"/>
      <c r="CJ29" s="36"/>
      <c r="CK29" s="36"/>
      <c r="CL29" s="36"/>
      <c r="CM29" s="36"/>
      <c r="CN29" s="36"/>
      <c r="CO29" s="36"/>
      <c r="CP29" s="36"/>
      <c r="CQ29" s="273"/>
      <c r="CR29" s="278">
        <v>354022</v>
      </c>
      <c r="CS29" s="319"/>
      <c r="CT29" s="319"/>
      <c r="CU29" s="319"/>
      <c r="CV29" s="319"/>
      <c r="CW29" s="319"/>
      <c r="CX29" s="319"/>
      <c r="CY29" s="338"/>
      <c r="CZ29" s="287">
        <v>3.7</v>
      </c>
      <c r="DA29" s="341"/>
      <c r="DB29" s="341"/>
      <c r="DC29" s="344"/>
      <c r="DD29" s="292">
        <v>354022</v>
      </c>
      <c r="DE29" s="319"/>
      <c r="DF29" s="319"/>
      <c r="DG29" s="319"/>
      <c r="DH29" s="319"/>
      <c r="DI29" s="319"/>
      <c r="DJ29" s="319"/>
      <c r="DK29" s="338"/>
      <c r="DL29" s="292">
        <v>354022</v>
      </c>
      <c r="DM29" s="319"/>
      <c r="DN29" s="319"/>
      <c r="DO29" s="319"/>
      <c r="DP29" s="319"/>
      <c r="DQ29" s="319"/>
      <c r="DR29" s="319"/>
      <c r="DS29" s="319"/>
      <c r="DT29" s="319"/>
      <c r="DU29" s="319"/>
      <c r="DV29" s="338"/>
      <c r="DW29" s="287">
        <v>6.6</v>
      </c>
      <c r="DX29" s="341"/>
      <c r="DY29" s="341"/>
      <c r="DZ29" s="341"/>
      <c r="EA29" s="341"/>
      <c r="EB29" s="341"/>
      <c r="EC29" s="366"/>
    </row>
    <row r="30" spans="2:133" ht="11.25" customHeight="1">
      <c r="B30" s="263" t="s">
        <v>396</v>
      </c>
      <c r="C30" s="36"/>
      <c r="D30" s="36"/>
      <c r="E30" s="36"/>
      <c r="F30" s="36"/>
      <c r="G30" s="36"/>
      <c r="H30" s="36"/>
      <c r="I30" s="36"/>
      <c r="J30" s="36"/>
      <c r="K30" s="36"/>
      <c r="L30" s="36"/>
      <c r="M30" s="36"/>
      <c r="N30" s="36"/>
      <c r="O30" s="36"/>
      <c r="P30" s="36"/>
      <c r="Q30" s="273"/>
      <c r="R30" s="278">
        <v>10422</v>
      </c>
      <c r="S30" s="219"/>
      <c r="T30" s="219"/>
      <c r="U30" s="219"/>
      <c r="V30" s="219"/>
      <c r="W30" s="219"/>
      <c r="X30" s="219"/>
      <c r="Y30" s="283"/>
      <c r="Z30" s="286">
        <v>0.1</v>
      </c>
      <c r="AA30" s="286"/>
      <c r="AB30" s="286"/>
      <c r="AC30" s="286"/>
      <c r="AD30" s="291">
        <v>3</v>
      </c>
      <c r="AE30" s="291"/>
      <c r="AF30" s="291"/>
      <c r="AG30" s="291"/>
      <c r="AH30" s="291"/>
      <c r="AI30" s="291"/>
      <c r="AJ30" s="291"/>
      <c r="AK30" s="291"/>
      <c r="AL30" s="287">
        <v>0</v>
      </c>
      <c r="AM30" s="240"/>
      <c r="AN30" s="240"/>
      <c r="AO30" s="300"/>
      <c r="AP30" s="183" t="s">
        <v>319</v>
      </c>
      <c r="AQ30" s="139"/>
      <c r="AR30" s="139"/>
      <c r="AS30" s="139"/>
      <c r="AT30" s="139"/>
      <c r="AU30" s="139"/>
      <c r="AV30" s="139"/>
      <c r="AW30" s="139"/>
      <c r="AX30" s="139"/>
      <c r="AY30" s="139"/>
      <c r="AZ30" s="139"/>
      <c r="BA30" s="139"/>
      <c r="BB30" s="139"/>
      <c r="BC30" s="139"/>
      <c r="BD30" s="139"/>
      <c r="BE30" s="139"/>
      <c r="BF30" s="144"/>
      <c r="BG30" s="183" t="s">
        <v>397</v>
      </c>
      <c r="BH30" s="327"/>
      <c r="BI30" s="327"/>
      <c r="BJ30" s="327"/>
      <c r="BK30" s="327"/>
      <c r="BL30" s="327"/>
      <c r="BM30" s="327"/>
      <c r="BN30" s="327"/>
      <c r="BO30" s="327"/>
      <c r="BP30" s="327"/>
      <c r="BQ30" s="330"/>
      <c r="BR30" s="183" t="s">
        <v>398</v>
      </c>
      <c r="BS30" s="327"/>
      <c r="BT30" s="327"/>
      <c r="BU30" s="327"/>
      <c r="BV30" s="327"/>
      <c r="BW30" s="327"/>
      <c r="BX30" s="327"/>
      <c r="BY30" s="327"/>
      <c r="BZ30" s="327"/>
      <c r="CA30" s="327"/>
      <c r="CB30" s="330"/>
      <c r="CD30" s="134"/>
      <c r="CE30" s="43"/>
      <c r="CF30" s="263" t="s">
        <v>400</v>
      </c>
      <c r="CG30" s="36"/>
      <c r="CH30" s="36"/>
      <c r="CI30" s="36"/>
      <c r="CJ30" s="36"/>
      <c r="CK30" s="36"/>
      <c r="CL30" s="36"/>
      <c r="CM30" s="36"/>
      <c r="CN30" s="36"/>
      <c r="CO30" s="36"/>
      <c r="CP30" s="36"/>
      <c r="CQ30" s="273"/>
      <c r="CR30" s="278">
        <v>333638</v>
      </c>
      <c r="CS30" s="219"/>
      <c r="CT30" s="219"/>
      <c r="CU30" s="219"/>
      <c r="CV30" s="219"/>
      <c r="CW30" s="219"/>
      <c r="CX30" s="219"/>
      <c r="CY30" s="283"/>
      <c r="CZ30" s="287">
        <v>3.5</v>
      </c>
      <c r="DA30" s="341"/>
      <c r="DB30" s="341"/>
      <c r="DC30" s="344"/>
      <c r="DD30" s="292">
        <v>333638</v>
      </c>
      <c r="DE30" s="219"/>
      <c r="DF30" s="219"/>
      <c r="DG30" s="219"/>
      <c r="DH30" s="219"/>
      <c r="DI30" s="219"/>
      <c r="DJ30" s="219"/>
      <c r="DK30" s="283"/>
      <c r="DL30" s="292">
        <v>333638</v>
      </c>
      <c r="DM30" s="219"/>
      <c r="DN30" s="219"/>
      <c r="DO30" s="219"/>
      <c r="DP30" s="219"/>
      <c r="DQ30" s="219"/>
      <c r="DR30" s="219"/>
      <c r="DS30" s="219"/>
      <c r="DT30" s="219"/>
      <c r="DU30" s="219"/>
      <c r="DV30" s="283"/>
      <c r="DW30" s="287">
        <v>6.2</v>
      </c>
      <c r="DX30" s="341"/>
      <c r="DY30" s="341"/>
      <c r="DZ30" s="341"/>
      <c r="EA30" s="341"/>
      <c r="EB30" s="341"/>
      <c r="EC30" s="366"/>
    </row>
    <row r="31" spans="2:133" ht="11.25" customHeight="1">
      <c r="B31" s="263" t="s">
        <v>403</v>
      </c>
      <c r="C31" s="36"/>
      <c r="D31" s="36"/>
      <c r="E31" s="36"/>
      <c r="F31" s="36"/>
      <c r="G31" s="36"/>
      <c r="H31" s="36"/>
      <c r="I31" s="36"/>
      <c r="J31" s="36"/>
      <c r="K31" s="36"/>
      <c r="L31" s="36"/>
      <c r="M31" s="36"/>
      <c r="N31" s="36"/>
      <c r="O31" s="36"/>
      <c r="P31" s="36"/>
      <c r="Q31" s="273"/>
      <c r="R31" s="278">
        <v>2411082</v>
      </c>
      <c r="S31" s="219"/>
      <c r="T31" s="219"/>
      <c r="U31" s="219"/>
      <c r="V31" s="219"/>
      <c r="W31" s="219"/>
      <c r="X31" s="219"/>
      <c r="Y31" s="283"/>
      <c r="Z31" s="286">
        <v>24.5</v>
      </c>
      <c r="AA31" s="286"/>
      <c r="AB31" s="286"/>
      <c r="AC31" s="286"/>
      <c r="AD31" s="291" t="s">
        <v>174</v>
      </c>
      <c r="AE31" s="291"/>
      <c r="AF31" s="291"/>
      <c r="AG31" s="291"/>
      <c r="AH31" s="291"/>
      <c r="AI31" s="291"/>
      <c r="AJ31" s="291"/>
      <c r="AK31" s="291"/>
      <c r="AL31" s="287" t="s">
        <v>174</v>
      </c>
      <c r="AM31" s="240"/>
      <c r="AN31" s="240"/>
      <c r="AO31" s="300"/>
      <c r="AP31" s="163" t="s">
        <v>353</v>
      </c>
      <c r="AQ31" s="179"/>
      <c r="AR31" s="179"/>
      <c r="AS31" s="179"/>
      <c r="AT31" s="312" t="s">
        <v>193</v>
      </c>
      <c r="AU31" s="269"/>
      <c r="AV31" s="269"/>
      <c r="AW31" s="269"/>
      <c r="AX31" s="262" t="s">
        <v>285</v>
      </c>
      <c r="AY31" s="269"/>
      <c r="AZ31" s="269"/>
      <c r="BA31" s="269"/>
      <c r="BB31" s="269"/>
      <c r="BC31" s="269"/>
      <c r="BD31" s="269"/>
      <c r="BE31" s="269"/>
      <c r="BF31" s="272"/>
      <c r="BG31" s="324">
        <v>99.4</v>
      </c>
      <c r="BH31" s="328"/>
      <c r="BI31" s="328"/>
      <c r="BJ31" s="328"/>
      <c r="BK31" s="328"/>
      <c r="BL31" s="328"/>
      <c r="BM31" s="297">
        <v>98.5</v>
      </c>
      <c r="BN31" s="328"/>
      <c r="BO31" s="328"/>
      <c r="BP31" s="328"/>
      <c r="BQ31" s="331"/>
      <c r="BR31" s="324">
        <v>99.5</v>
      </c>
      <c r="BS31" s="328"/>
      <c r="BT31" s="328"/>
      <c r="BU31" s="328"/>
      <c r="BV31" s="328"/>
      <c r="BW31" s="328"/>
      <c r="BX31" s="297">
        <v>98.5</v>
      </c>
      <c r="BY31" s="328"/>
      <c r="BZ31" s="328"/>
      <c r="CA31" s="328"/>
      <c r="CB31" s="331"/>
      <c r="CD31" s="134"/>
      <c r="CE31" s="43"/>
      <c r="CF31" s="263" t="s">
        <v>63</v>
      </c>
      <c r="CG31" s="36"/>
      <c r="CH31" s="36"/>
      <c r="CI31" s="36"/>
      <c r="CJ31" s="36"/>
      <c r="CK31" s="36"/>
      <c r="CL31" s="36"/>
      <c r="CM31" s="36"/>
      <c r="CN31" s="36"/>
      <c r="CO31" s="36"/>
      <c r="CP31" s="36"/>
      <c r="CQ31" s="273"/>
      <c r="CR31" s="278">
        <v>20384</v>
      </c>
      <c r="CS31" s="319"/>
      <c r="CT31" s="319"/>
      <c r="CU31" s="319"/>
      <c r="CV31" s="319"/>
      <c r="CW31" s="319"/>
      <c r="CX31" s="319"/>
      <c r="CY31" s="338"/>
      <c r="CZ31" s="287">
        <v>0.2</v>
      </c>
      <c r="DA31" s="341"/>
      <c r="DB31" s="341"/>
      <c r="DC31" s="344"/>
      <c r="DD31" s="292">
        <v>20384</v>
      </c>
      <c r="DE31" s="319"/>
      <c r="DF31" s="319"/>
      <c r="DG31" s="319"/>
      <c r="DH31" s="319"/>
      <c r="DI31" s="319"/>
      <c r="DJ31" s="319"/>
      <c r="DK31" s="338"/>
      <c r="DL31" s="292">
        <v>20384</v>
      </c>
      <c r="DM31" s="319"/>
      <c r="DN31" s="319"/>
      <c r="DO31" s="319"/>
      <c r="DP31" s="319"/>
      <c r="DQ31" s="319"/>
      <c r="DR31" s="319"/>
      <c r="DS31" s="319"/>
      <c r="DT31" s="319"/>
      <c r="DU31" s="319"/>
      <c r="DV31" s="338"/>
      <c r="DW31" s="287">
        <v>0.4</v>
      </c>
      <c r="DX31" s="341"/>
      <c r="DY31" s="341"/>
      <c r="DZ31" s="341"/>
      <c r="EA31" s="341"/>
      <c r="EB31" s="341"/>
      <c r="EC31" s="366"/>
    </row>
    <row r="32" spans="2:133" ht="11.25" customHeight="1">
      <c r="B32" s="264" t="s">
        <v>405</v>
      </c>
      <c r="C32" s="270"/>
      <c r="D32" s="270"/>
      <c r="E32" s="270"/>
      <c r="F32" s="270"/>
      <c r="G32" s="270"/>
      <c r="H32" s="270"/>
      <c r="I32" s="270"/>
      <c r="J32" s="270"/>
      <c r="K32" s="270"/>
      <c r="L32" s="270"/>
      <c r="M32" s="270"/>
      <c r="N32" s="270"/>
      <c r="O32" s="270"/>
      <c r="P32" s="270"/>
      <c r="Q32" s="274"/>
      <c r="R32" s="278" t="s">
        <v>174</v>
      </c>
      <c r="S32" s="219"/>
      <c r="T32" s="219"/>
      <c r="U32" s="219"/>
      <c r="V32" s="219"/>
      <c r="W32" s="219"/>
      <c r="X32" s="219"/>
      <c r="Y32" s="283"/>
      <c r="Z32" s="286" t="s">
        <v>174</v>
      </c>
      <c r="AA32" s="286"/>
      <c r="AB32" s="286"/>
      <c r="AC32" s="286"/>
      <c r="AD32" s="291" t="s">
        <v>174</v>
      </c>
      <c r="AE32" s="291"/>
      <c r="AF32" s="291"/>
      <c r="AG32" s="291"/>
      <c r="AH32" s="291"/>
      <c r="AI32" s="291"/>
      <c r="AJ32" s="291"/>
      <c r="AK32" s="291"/>
      <c r="AL32" s="287" t="s">
        <v>174</v>
      </c>
      <c r="AM32" s="240"/>
      <c r="AN32" s="240"/>
      <c r="AO32" s="300"/>
      <c r="AP32" s="304"/>
      <c r="AQ32" s="29"/>
      <c r="AR32" s="29"/>
      <c r="AS32" s="29"/>
      <c r="AT32" s="313"/>
      <c r="AU32" s="36" t="s">
        <v>407</v>
      </c>
      <c r="AV32" s="36"/>
      <c r="AW32" s="36"/>
      <c r="AX32" s="263" t="s">
        <v>148</v>
      </c>
      <c r="AY32" s="36"/>
      <c r="AZ32" s="36"/>
      <c r="BA32" s="36"/>
      <c r="BB32" s="36"/>
      <c r="BC32" s="36"/>
      <c r="BD32" s="36"/>
      <c r="BE32" s="36"/>
      <c r="BF32" s="273"/>
      <c r="BG32" s="325">
        <v>98.8</v>
      </c>
      <c r="BH32" s="319"/>
      <c r="BI32" s="319"/>
      <c r="BJ32" s="319"/>
      <c r="BK32" s="319"/>
      <c r="BL32" s="319"/>
      <c r="BM32" s="240">
        <v>97.2</v>
      </c>
      <c r="BN32" s="329"/>
      <c r="BO32" s="329"/>
      <c r="BP32" s="329"/>
      <c r="BQ32" s="322"/>
      <c r="BR32" s="325">
        <v>99.2</v>
      </c>
      <c r="BS32" s="319"/>
      <c r="BT32" s="319"/>
      <c r="BU32" s="319"/>
      <c r="BV32" s="319"/>
      <c r="BW32" s="319"/>
      <c r="BX32" s="240">
        <v>97.6</v>
      </c>
      <c r="BY32" s="329"/>
      <c r="BZ32" s="329"/>
      <c r="CA32" s="329"/>
      <c r="CB32" s="322"/>
      <c r="CD32" s="135"/>
      <c r="CE32" s="142"/>
      <c r="CF32" s="263" t="s">
        <v>232</v>
      </c>
      <c r="CG32" s="36"/>
      <c r="CH32" s="36"/>
      <c r="CI32" s="36"/>
      <c r="CJ32" s="36"/>
      <c r="CK32" s="36"/>
      <c r="CL32" s="36"/>
      <c r="CM32" s="36"/>
      <c r="CN32" s="36"/>
      <c r="CO32" s="36"/>
      <c r="CP32" s="36"/>
      <c r="CQ32" s="273"/>
      <c r="CR32" s="278" t="s">
        <v>174</v>
      </c>
      <c r="CS32" s="219"/>
      <c r="CT32" s="219"/>
      <c r="CU32" s="219"/>
      <c r="CV32" s="219"/>
      <c r="CW32" s="219"/>
      <c r="CX32" s="219"/>
      <c r="CY32" s="283"/>
      <c r="CZ32" s="287" t="s">
        <v>174</v>
      </c>
      <c r="DA32" s="341"/>
      <c r="DB32" s="341"/>
      <c r="DC32" s="344"/>
      <c r="DD32" s="292" t="s">
        <v>174</v>
      </c>
      <c r="DE32" s="219"/>
      <c r="DF32" s="219"/>
      <c r="DG32" s="219"/>
      <c r="DH32" s="219"/>
      <c r="DI32" s="219"/>
      <c r="DJ32" s="219"/>
      <c r="DK32" s="283"/>
      <c r="DL32" s="292" t="s">
        <v>174</v>
      </c>
      <c r="DM32" s="219"/>
      <c r="DN32" s="219"/>
      <c r="DO32" s="219"/>
      <c r="DP32" s="219"/>
      <c r="DQ32" s="219"/>
      <c r="DR32" s="219"/>
      <c r="DS32" s="219"/>
      <c r="DT32" s="219"/>
      <c r="DU32" s="219"/>
      <c r="DV32" s="283"/>
      <c r="DW32" s="287" t="s">
        <v>174</v>
      </c>
      <c r="DX32" s="341"/>
      <c r="DY32" s="341"/>
      <c r="DZ32" s="341"/>
      <c r="EA32" s="341"/>
      <c r="EB32" s="341"/>
      <c r="EC32" s="366"/>
    </row>
    <row r="33" spans="2:133" ht="11.25" customHeight="1">
      <c r="B33" s="263" t="s">
        <v>408</v>
      </c>
      <c r="C33" s="36"/>
      <c r="D33" s="36"/>
      <c r="E33" s="36"/>
      <c r="F33" s="36"/>
      <c r="G33" s="36"/>
      <c r="H33" s="36"/>
      <c r="I33" s="36"/>
      <c r="J33" s="36"/>
      <c r="K33" s="36"/>
      <c r="L33" s="36"/>
      <c r="M33" s="36"/>
      <c r="N33" s="36"/>
      <c r="O33" s="36"/>
      <c r="P33" s="36"/>
      <c r="Q33" s="273"/>
      <c r="R33" s="278">
        <v>519185</v>
      </c>
      <c r="S33" s="219"/>
      <c r="T33" s="219"/>
      <c r="U33" s="219"/>
      <c r="V33" s="219"/>
      <c r="W33" s="219"/>
      <c r="X33" s="219"/>
      <c r="Y33" s="283"/>
      <c r="Z33" s="286">
        <v>5.3</v>
      </c>
      <c r="AA33" s="286"/>
      <c r="AB33" s="286"/>
      <c r="AC33" s="286"/>
      <c r="AD33" s="291" t="s">
        <v>174</v>
      </c>
      <c r="AE33" s="291"/>
      <c r="AF33" s="291"/>
      <c r="AG33" s="291"/>
      <c r="AH33" s="291"/>
      <c r="AI33" s="291"/>
      <c r="AJ33" s="291"/>
      <c r="AK33" s="291"/>
      <c r="AL33" s="287" t="s">
        <v>174</v>
      </c>
      <c r="AM33" s="240"/>
      <c r="AN33" s="240"/>
      <c r="AO33" s="300"/>
      <c r="AP33" s="177"/>
      <c r="AQ33" s="180"/>
      <c r="AR33" s="180"/>
      <c r="AS33" s="180"/>
      <c r="AT33" s="314"/>
      <c r="AU33" s="271"/>
      <c r="AV33" s="271"/>
      <c r="AW33" s="271"/>
      <c r="AX33" s="265" t="s">
        <v>409</v>
      </c>
      <c r="AY33" s="271"/>
      <c r="AZ33" s="271"/>
      <c r="BA33" s="271"/>
      <c r="BB33" s="271"/>
      <c r="BC33" s="271"/>
      <c r="BD33" s="271"/>
      <c r="BE33" s="271"/>
      <c r="BF33" s="275"/>
      <c r="BG33" s="326">
        <v>99.6</v>
      </c>
      <c r="BH33" s="318"/>
      <c r="BI33" s="318"/>
      <c r="BJ33" s="318"/>
      <c r="BK33" s="318"/>
      <c r="BL33" s="318"/>
      <c r="BM33" s="298">
        <v>99</v>
      </c>
      <c r="BN33" s="318"/>
      <c r="BO33" s="318"/>
      <c r="BP33" s="318"/>
      <c r="BQ33" s="323"/>
      <c r="BR33" s="326">
        <v>99.7</v>
      </c>
      <c r="BS33" s="318"/>
      <c r="BT33" s="318"/>
      <c r="BU33" s="318"/>
      <c r="BV33" s="318"/>
      <c r="BW33" s="318"/>
      <c r="BX33" s="298">
        <v>99</v>
      </c>
      <c r="BY33" s="318"/>
      <c r="BZ33" s="318"/>
      <c r="CA33" s="318"/>
      <c r="CB33" s="323"/>
      <c r="CD33" s="263" t="s">
        <v>132</v>
      </c>
      <c r="CE33" s="36"/>
      <c r="CF33" s="36"/>
      <c r="CG33" s="36"/>
      <c r="CH33" s="36"/>
      <c r="CI33" s="36"/>
      <c r="CJ33" s="36"/>
      <c r="CK33" s="36"/>
      <c r="CL33" s="36"/>
      <c r="CM33" s="36"/>
      <c r="CN33" s="36"/>
      <c r="CO33" s="36"/>
      <c r="CP33" s="36"/>
      <c r="CQ33" s="273"/>
      <c r="CR33" s="278">
        <v>5011607</v>
      </c>
      <c r="CS33" s="319"/>
      <c r="CT33" s="319"/>
      <c r="CU33" s="319"/>
      <c r="CV33" s="319"/>
      <c r="CW33" s="319"/>
      <c r="CX33" s="319"/>
      <c r="CY33" s="338"/>
      <c r="CZ33" s="287">
        <v>52.8</v>
      </c>
      <c r="DA33" s="341"/>
      <c r="DB33" s="341"/>
      <c r="DC33" s="344"/>
      <c r="DD33" s="292">
        <v>2582268</v>
      </c>
      <c r="DE33" s="319"/>
      <c r="DF33" s="319"/>
      <c r="DG33" s="319"/>
      <c r="DH33" s="319"/>
      <c r="DI33" s="319"/>
      <c r="DJ33" s="319"/>
      <c r="DK33" s="338"/>
      <c r="DL33" s="292">
        <v>1681635</v>
      </c>
      <c r="DM33" s="319"/>
      <c r="DN33" s="319"/>
      <c r="DO33" s="319"/>
      <c r="DP33" s="319"/>
      <c r="DQ33" s="319"/>
      <c r="DR33" s="319"/>
      <c r="DS33" s="319"/>
      <c r="DT33" s="319"/>
      <c r="DU33" s="319"/>
      <c r="DV33" s="338"/>
      <c r="DW33" s="287">
        <v>31.3</v>
      </c>
      <c r="DX33" s="341"/>
      <c r="DY33" s="341"/>
      <c r="DZ33" s="341"/>
      <c r="EA33" s="341"/>
      <c r="EB33" s="341"/>
      <c r="EC33" s="366"/>
    </row>
    <row r="34" spans="2:133" ht="11.25" customHeight="1">
      <c r="B34" s="263" t="s">
        <v>35</v>
      </c>
      <c r="C34" s="36"/>
      <c r="D34" s="36"/>
      <c r="E34" s="36"/>
      <c r="F34" s="36"/>
      <c r="G34" s="36"/>
      <c r="H34" s="36"/>
      <c r="I34" s="36"/>
      <c r="J34" s="36"/>
      <c r="K34" s="36"/>
      <c r="L34" s="36"/>
      <c r="M34" s="36"/>
      <c r="N34" s="36"/>
      <c r="O34" s="36"/>
      <c r="P34" s="36"/>
      <c r="Q34" s="273"/>
      <c r="R34" s="278">
        <v>5214</v>
      </c>
      <c r="S34" s="219"/>
      <c r="T34" s="219"/>
      <c r="U34" s="219"/>
      <c r="V34" s="219"/>
      <c r="W34" s="219"/>
      <c r="X34" s="219"/>
      <c r="Y34" s="283"/>
      <c r="Z34" s="286">
        <v>0.1</v>
      </c>
      <c r="AA34" s="286"/>
      <c r="AB34" s="286"/>
      <c r="AC34" s="286"/>
      <c r="AD34" s="291">
        <v>8</v>
      </c>
      <c r="AE34" s="291"/>
      <c r="AF34" s="291"/>
      <c r="AG34" s="291"/>
      <c r="AH34" s="291"/>
      <c r="AI34" s="291"/>
      <c r="AJ34" s="291"/>
      <c r="AK34" s="291"/>
      <c r="AL34" s="287">
        <v>0</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23</v>
      </c>
      <c r="CE34" s="36"/>
      <c r="CF34" s="36"/>
      <c r="CG34" s="36"/>
      <c r="CH34" s="36"/>
      <c r="CI34" s="36"/>
      <c r="CJ34" s="36"/>
      <c r="CK34" s="36"/>
      <c r="CL34" s="36"/>
      <c r="CM34" s="36"/>
      <c r="CN34" s="36"/>
      <c r="CO34" s="36"/>
      <c r="CP34" s="36"/>
      <c r="CQ34" s="273"/>
      <c r="CR34" s="278">
        <v>1009869</v>
      </c>
      <c r="CS34" s="219"/>
      <c r="CT34" s="219"/>
      <c r="CU34" s="219"/>
      <c r="CV34" s="219"/>
      <c r="CW34" s="219"/>
      <c r="CX34" s="219"/>
      <c r="CY34" s="283"/>
      <c r="CZ34" s="287">
        <v>10.6</v>
      </c>
      <c r="DA34" s="341"/>
      <c r="DB34" s="341"/>
      <c r="DC34" s="344"/>
      <c r="DD34" s="292">
        <v>873029</v>
      </c>
      <c r="DE34" s="219"/>
      <c r="DF34" s="219"/>
      <c r="DG34" s="219"/>
      <c r="DH34" s="219"/>
      <c r="DI34" s="219"/>
      <c r="DJ34" s="219"/>
      <c r="DK34" s="283"/>
      <c r="DL34" s="292">
        <v>684211</v>
      </c>
      <c r="DM34" s="219"/>
      <c r="DN34" s="219"/>
      <c r="DO34" s="219"/>
      <c r="DP34" s="219"/>
      <c r="DQ34" s="219"/>
      <c r="DR34" s="219"/>
      <c r="DS34" s="219"/>
      <c r="DT34" s="219"/>
      <c r="DU34" s="219"/>
      <c r="DV34" s="283"/>
      <c r="DW34" s="287">
        <v>12.7</v>
      </c>
      <c r="DX34" s="341"/>
      <c r="DY34" s="341"/>
      <c r="DZ34" s="341"/>
      <c r="EA34" s="341"/>
      <c r="EB34" s="341"/>
      <c r="EC34" s="366"/>
    </row>
    <row r="35" spans="2:133" ht="11.25" customHeight="1">
      <c r="B35" s="263" t="s">
        <v>411</v>
      </c>
      <c r="C35" s="36"/>
      <c r="D35" s="36"/>
      <c r="E35" s="36"/>
      <c r="F35" s="36"/>
      <c r="G35" s="36"/>
      <c r="H35" s="36"/>
      <c r="I35" s="36"/>
      <c r="J35" s="36"/>
      <c r="K35" s="36"/>
      <c r="L35" s="36"/>
      <c r="M35" s="36"/>
      <c r="N35" s="36"/>
      <c r="O35" s="36"/>
      <c r="P35" s="36"/>
      <c r="Q35" s="273"/>
      <c r="R35" s="278">
        <v>100934</v>
      </c>
      <c r="S35" s="219"/>
      <c r="T35" s="219"/>
      <c r="U35" s="219"/>
      <c r="V35" s="219"/>
      <c r="W35" s="219"/>
      <c r="X35" s="219"/>
      <c r="Y35" s="283"/>
      <c r="Z35" s="286">
        <v>1</v>
      </c>
      <c r="AA35" s="286"/>
      <c r="AB35" s="286"/>
      <c r="AC35" s="286"/>
      <c r="AD35" s="291" t="s">
        <v>174</v>
      </c>
      <c r="AE35" s="291"/>
      <c r="AF35" s="291"/>
      <c r="AG35" s="291"/>
      <c r="AH35" s="291"/>
      <c r="AI35" s="291"/>
      <c r="AJ35" s="291"/>
      <c r="AK35" s="291"/>
      <c r="AL35" s="287" t="s">
        <v>174</v>
      </c>
      <c r="AM35" s="240"/>
      <c r="AN35" s="240"/>
      <c r="AO35" s="300"/>
      <c r="AP35" s="96"/>
      <c r="AQ35" s="183" t="s">
        <v>200</v>
      </c>
      <c r="AR35" s="139"/>
      <c r="AS35" s="139"/>
      <c r="AT35" s="139"/>
      <c r="AU35" s="139"/>
      <c r="AV35" s="139"/>
      <c r="AW35" s="139"/>
      <c r="AX35" s="139"/>
      <c r="AY35" s="139"/>
      <c r="AZ35" s="139"/>
      <c r="BA35" s="139"/>
      <c r="BB35" s="139"/>
      <c r="BC35" s="139"/>
      <c r="BD35" s="139"/>
      <c r="BE35" s="139"/>
      <c r="BF35" s="144"/>
      <c r="BG35" s="183" t="s">
        <v>52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348</v>
      </c>
      <c r="CE35" s="36"/>
      <c r="CF35" s="36"/>
      <c r="CG35" s="36"/>
      <c r="CH35" s="36"/>
      <c r="CI35" s="36"/>
      <c r="CJ35" s="36"/>
      <c r="CK35" s="36"/>
      <c r="CL35" s="36"/>
      <c r="CM35" s="36"/>
      <c r="CN35" s="36"/>
      <c r="CO35" s="36"/>
      <c r="CP35" s="36"/>
      <c r="CQ35" s="273"/>
      <c r="CR35" s="278">
        <v>83712</v>
      </c>
      <c r="CS35" s="319"/>
      <c r="CT35" s="319"/>
      <c r="CU35" s="319"/>
      <c r="CV35" s="319"/>
      <c r="CW35" s="319"/>
      <c r="CX35" s="319"/>
      <c r="CY35" s="338"/>
      <c r="CZ35" s="287">
        <v>0.9</v>
      </c>
      <c r="DA35" s="341"/>
      <c r="DB35" s="341"/>
      <c r="DC35" s="344"/>
      <c r="DD35" s="292">
        <v>76477</v>
      </c>
      <c r="DE35" s="319"/>
      <c r="DF35" s="319"/>
      <c r="DG35" s="319"/>
      <c r="DH35" s="319"/>
      <c r="DI35" s="319"/>
      <c r="DJ35" s="319"/>
      <c r="DK35" s="338"/>
      <c r="DL35" s="292">
        <v>76433</v>
      </c>
      <c r="DM35" s="319"/>
      <c r="DN35" s="319"/>
      <c r="DO35" s="319"/>
      <c r="DP35" s="319"/>
      <c r="DQ35" s="319"/>
      <c r="DR35" s="319"/>
      <c r="DS35" s="319"/>
      <c r="DT35" s="319"/>
      <c r="DU35" s="319"/>
      <c r="DV35" s="338"/>
      <c r="DW35" s="287">
        <v>1.4</v>
      </c>
      <c r="DX35" s="341"/>
      <c r="DY35" s="341"/>
      <c r="DZ35" s="341"/>
      <c r="EA35" s="341"/>
      <c r="EB35" s="341"/>
      <c r="EC35" s="366"/>
    </row>
    <row r="36" spans="2:133" ht="11.25" customHeight="1">
      <c r="B36" s="263" t="s">
        <v>414</v>
      </c>
      <c r="C36" s="36"/>
      <c r="D36" s="36"/>
      <c r="E36" s="36"/>
      <c r="F36" s="36"/>
      <c r="G36" s="36"/>
      <c r="H36" s="36"/>
      <c r="I36" s="36"/>
      <c r="J36" s="36"/>
      <c r="K36" s="36"/>
      <c r="L36" s="36"/>
      <c r="M36" s="36"/>
      <c r="N36" s="36"/>
      <c r="O36" s="36"/>
      <c r="P36" s="36"/>
      <c r="Q36" s="273"/>
      <c r="R36" s="278">
        <v>64683</v>
      </c>
      <c r="S36" s="219"/>
      <c r="T36" s="219"/>
      <c r="U36" s="219"/>
      <c r="V36" s="219"/>
      <c r="W36" s="219"/>
      <c r="X36" s="219"/>
      <c r="Y36" s="283"/>
      <c r="Z36" s="286">
        <v>0.7</v>
      </c>
      <c r="AA36" s="286"/>
      <c r="AB36" s="286"/>
      <c r="AC36" s="286"/>
      <c r="AD36" s="291" t="s">
        <v>174</v>
      </c>
      <c r="AE36" s="291"/>
      <c r="AF36" s="291"/>
      <c r="AG36" s="291"/>
      <c r="AH36" s="291"/>
      <c r="AI36" s="291"/>
      <c r="AJ36" s="291"/>
      <c r="AK36" s="291"/>
      <c r="AL36" s="287" t="s">
        <v>174</v>
      </c>
      <c r="AM36" s="240"/>
      <c r="AN36" s="240"/>
      <c r="AO36" s="300"/>
      <c r="AP36" s="96"/>
      <c r="AQ36" s="307" t="s">
        <v>376</v>
      </c>
      <c r="AR36" s="310"/>
      <c r="AS36" s="310"/>
      <c r="AT36" s="310"/>
      <c r="AU36" s="310"/>
      <c r="AV36" s="310"/>
      <c r="AW36" s="310"/>
      <c r="AX36" s="310"/>
      <c r="AY36" s="315"/>
      <c r="AZ36" s="277">
        <v>727162</v>
      </c>
      <c r="BA36" s="280"/>
      <c r="BB36" s="280"/>
      <c r="BC36" s="280"/>
      <c r="BD36" s="280"/>
      <c r="BE36" s="280"/>
      <c r="BF36" s="321"/>
      <c r="BG36" s="262" t="s">
        <v>416</v>
      </c>
      <c r="BH36" s="269"/>
      <c r="BI36" s="269"/>
      <c r="BJ36" s="269"/>
      <c r="BK36" s="269"/>
      <c r="BL36" s="269"/>
      <c r="BM36" s="269"/>
      <c r="BN36" s="269"/>
      <c r="BO36" s="269"/>
      <c r="BP36" s="269"/>
      <c r="BQ36" s="269"/>
      <c r="BR36" s="269"/>
      <c r="BS36" s="269"/>
      <c r="BT36" s="269"/>
      <c r="BU36" s="272"/>
      <c r="BV36" s="277">
        <v>12007</v>
      </c>
      <c r="BW36" s="280"/>
      <c r="BX36" s="280"/>
      <c r="BY36" s="280"/>
      <c r="BZ36" s="280"/>
      <c r="CA36" s="280"/>
      <c r="CB36" s="321"/>
      <c r="CD36" s="263" t="s">
        <v>418</v>
      </c>
      <c r="CE36" s="36"/>
      <c r="CF36" s="36"/>
      <c r="CG36" s="36"/>
      <c r="CH36" s="36"/>
      <c r="CI36" s="36"/>
      <c r="CJ36" s="36"/>
      <c r="CK36" s="36"/>
      <c r="CL36" s="36"/>
      <c r="CM36" s="36"/>
      <c r="CN36" s="36"/>
      <c r="CO36" s="36"/>
      <c r="CP36" s="36"/>
      <c r="CQ36" s="273"/>
      <c r="CR36" s="278">
        <v>2776002</v>
      </c>
      <c r="CS36" s="219"/>
      <c r="CT36" s="219"/>
      <c r="CU36" s="219"/>
      <c r="CV36" s="219"/>
      <c r="CW36" s="219"/>
      <c r="CX36" s="219"/>
      <c r="CY36" s="283"/>
      <c r="CZ36" s="287">
        <v>29.2</v>
      </c>
      <c r="DA36" s="341"/>
      <c r="DB36" s="341"/>
      <c r="DC36" s="344"/>
      <c r="DD36" s="292">
        <v>756244</v>
      </c>
      <c r="DE36" s="219"/>
      <c r="DF36" s="219"/>
      <c r="DG36" s="219"/>
      <c r="DH36" s="219"/>
      <c r="DI36" s="219"/>
      <c r="DJ36" s="219"/>
      <c r="DK36" s="283"/>
      <c r="DL36" s="292">
        <v>506707</v>
      </c>
      <c r="DM36" s="219"/>
      <c r="DN36" s="219"/>
      <c r="DO36" s="219"/>
      <c r="DP36" s="219"/>
      <c r="DQ36" s="219"/>
      <c r="DR36" s="219"/>
      <c r="DS36" s="219"/>
      <c r="DT36" s="219"/>
      <c r="DU36" s="219"/>
      <c r="DV36" s="283"/>
      <c r="DW36" s="287">
        <v>9.4</v>
      </c>
      <c r="DX36" s="341"/>
      <c r="DY36" s="341"/>
      <c r="DZ36" s="341"/>
      <c r="EA36" s="341"/>
      <c r="EB36" s="341"/>
      <c r="EC36" s="366"/>
    </row>
    <row r="37" spans="2:133" ht="11.25" customHeight="1">
      <c r="B37" s="263" t="s">
        <v>419</v>
      </c>
      <c r="C37" s="36"/>
      <c r="D37" s="36"/>
      <c r="E37" s="36"/>
      <c r="F37" s="36"/>
      <c r="G37" s="36"/>
      <c r="H37" s="36"/>
      <c r="I37" s="36"/>
      <c r="J37" s="36"/>
      <c r="K37" s="36"/>
      <c r="L37" s="36"/>
      <c r="M37" s="36"/>
      <c r="N37" s="36"/>
      <c r="O37" s="36"/>
      <c r="P37" s="36"/>
      <c r="Q37" s="273"/>
      <c r="R37" s="278">
        <v>410280</v>
      </c>
      <c r="S37" s="219"/>
      <c r="T37" s="219"/>
      <c r="U37" s="219"/>
      <c r="V37" s="219"/>
      <c r="W37" s="219"/>
      <c r="X37" s="219"/>
      <c r="Y37" s="283"/>
      <c r="Z37" s="286">
        <v>4.2</v>
      </c>
      <c r="AA37" s="286"/>
      <c r="AB37" s="286"/>
      <c r="AC37" s="286"/>
      <c r="AD37" s="291" t="s">
        <v>174</v>
      </c>
      <c r="AE37" s="291"/>
      <c r="AF37" s="291"/>
      <c r="AG37" s="291"/>
      <c r="AH37" s="291"/>
      <c r="AI37" s="291"/>
      <c r="AJ37" s="291"/>
      <c r="AK37" s="291"/>
      <c r="AL37" s="287" t="s">
        <v>174</v>
      </c>
      <c r="AM37" s="240"/>
      <c r="AN37" s="240"/>
      <c r="AO37" s="300"/>
      <c r="AQ37" s="308" t="s">
        <v>420</v>
      </c>
      <c r="AR37" s="201"/>
      <c r="AS37" s="201"/>
      <c r="AT37" s="201"/>
      <c r="AU37" s="201"/>
      <c r="AV37" s="201"/>
      <c r="AW37" s="201"/>
      <c r="AX37" s="201"/>
      <c r="AY37" s="316"/>
      <c r="AZ37" s="278">
        <v>119009</v>
      </c>
      <c r="BA37" s="219"/>
      <c r="BB37" s="219"/>
      <c r="BC37" s="219"/>
      <c r="BD37" s="319"/>
      <c r="BE37" s="319"/>
      <c r="BF37" s="322"/>
      <c r="BG37" s="263" t="s">
        <v>320</v>
      </c>
      <c r="BH37" s="36"/>
      <c r="BI37" s="36"/>
      <c r="BJ37" s="36"/>
      <c r="BK37" s="36"/>
      <c r="BL37" s="36"/>
      <c r="BM37" s="36"/>
      <c r="BN37" s="36"/>
      <c r="BO37" s="36"/>
      <c r="BP37" s="36"/>
      <c r="BQ37" s="36"/>
      <c r="BR37" s="36"/>
      <c r="BS37" s="36"/>
      <c r="BT37" s="36"/>
      <c r="BU37" s="273"/>
      <c r="BV37" s="278">
        <v>12007</v>
      </c>
      <c r="BW37" s="219"/>
      <c r="BX37" s="219"/>
      <c r="BY37" s="219"/>
      <c r="BZ37" s="219"/>
      <c r="CA37" s="219"/>
      <c r="CB37" s="333"/>
      <c r="CD37" s="263" t="s">
        <v>421</v>
      </c>
      <c r="CE37" s="36"/>
      <c r="CF37" s="36"/>
      <c r="CG37" s="36"/>
      <c r="CH37" s="36"/>
      <c r="CI37" s="36"/>
      <c r="CJ37" s="36"/>
      <c r="CK37" s="36"/>
      <c r="CL37" s="36"/>
      <c r="CM37" s="36"/>
      <c r="CN37" s="36"/>
      <c r="CO37" s="36"/>
      <c r="CP37" s="36"/>
      <c r="CQ37" s="273"/>
      <c r="CR37" s="278">
        <v>203690</v>
      </c>
      <c r="CS37" s="319"/>
      <c r="CT37" s="319"/>
      <c r="CU37" s="319"/>
      <c r="CV37" s="319"/>
      <c r="CW37" s="319"/>
      <c r="CX37" s="319"/>
      <c r="CY37" s="338"/>
      <c r="CZ37" s="287">
        <v>2.1</v>
      </c>
      <c r="DA37" s="341"/>
      <c r="DB37" s="341"/>
      <c r="DC37" s="344"/>
      <c r="DD37" s="292">
        <v>203690</v>
      </c>
      <c r="DE37" s="319"/>
      <c r="DF37" s="319"/>
      <c r="DG37" s="319"/>
      <c r="DH37" s="319"/>
      <c r="DI37" s="319"/>
      <c r="DJ37" s="319"/>
      <c r="DK37" s="338"/>
      <c r="DL37" s="292">
        <v>155516</v>
      </c>
      <c r="DM37" s="319"/>
      <c r="DN37" s="319"/>
      <c r="DO37" s="319"/>
      <c r="DP37" s="319"/>
      <c r="DQ37" s="319"/>
      <c r="DR37" s="319"/>
      <c r="DS37" s="319"/>
      <c r="DT37" s="319"/>
      <c r="DU37" s="319"/>
      <c r="DV37" s="338"/>
      <c r="DW37" s="287">
        <v>2.9</v>
      </c>
      <c r="DX37" s="341"/>
      <c r="DY37" s="341"/>
      <c r="DZ37" s="341"/>
      <c r="EA37" s="341"/>
      <c r="EB37" s="341"/>
      <c r="EC37" s="366"/>
    </row>
    <row r="38" spans="2:133" ht="11.25" customHeight="1">
      <c r="B38" s="263" t="s">
        <v>103</v>
      </c>
      <c r="C38" s="36"/>
      <c r="D38" s="36"/>
      <c r="E38" s="36"/>
      <c r="F38" s="36"/>
      <c r="G38" s="36"/>
      <c r="H38" s="36"/>
      <c r="I38" s="36"/>
      <c r="J38" s="36"/>
      <c r="K38" s="36"/>
      <c r="L38" s="36"/>
      <c r="M38" s="36"/>
      <c r="N38" s="36"/>
      <c r="O38" s="36"/>
      <c r="P38" s="36"/>
      <c r="Q38" s="273"/>
      <c r="R38" s="278">
        <v>140323</v>
      </c>
      <c r="S38" s="219"/>
      <c r="T38" s="219"/>
      <c r="U38" s="219"/>
      <c r="V38" s="219"/>
      <c r="W38" s="219"/>
      <c r="X38" s="219"/>
      <c r="Y38" s="283"/>
      <c r="Z38" s="286">
        <v>1.4</v>
      </c>
      <c r="AA38" s="286"/>
      <c r="AB38" s="286"/>
      <c r="AC38" s="286"/>
      <c r="AD38" s="291">
        <v>1169</v>
      </c>
      <c r="AE38" s="291"/>
      <c r="AF38" s="291"/>
      <c r="AG38" s="291"/>
      <c r="AH38" s="291"/>
      <c r="AI38" s="291"/>
      <c r="AJ38" s="291"/>
      <c r="AK38" s="291"/>
      <c r="AL38" s="287">
        <v>0</v>
      </c>
      <c r="AM38" s="240"/>
      <c r="AN38" s="240"/>
      <c r="AO38" s="300"/>
      <c r="AQ38" s="308" t="s">
        <v>73</v>
      </c>
      <c r="AR38" s="201"/>
      <c r="AS38" s="201"/>
      <c r="AT38" s="201"/>
      <c r="AU38" s="201"/>
      <c r="AV38" s="201"/>
      <c r="AW38" s="201"/>
      <c r="AX38" s="201"/>
      <c r="AY38" s="316"/>
      <c r="AZ38" s="278">
        <v>19731</v>
      </c>
      <c r="BA38" s="219"/>
      <c r="BB38" s="219"/>
      <c r="BC38" s="219"/>
      <c r="BD38" s="319"/>
      <c r="BE38" s="319"/>
      <c r="BF38" s="322"/>
      <c r="BG38" s="263" t="s">
        <v>422</v>
      </c>
      <c r="BH38" s="36"/>
      <c r="BI38" s="36"/>
      <c r="BJ38" s="36"/>
      <c r="BK38" s="36"/>
      <c r="BL38" s="36"/>
      <c r="BM38" s="36"/>
      <c r="BN38" s="36"/>
      <c r="BO38" s="36"/>
      <c r="BP38" s="36"/>
      <c r="BQ38" s="36"/>
      <c r="BR38" s="36"/>
      <c r="BS38" s="36"/>
      <c r="BT38" s="36"/>
      <c r="BU38" s="273"/>
      <c r="BV38" s="278">
        <v>2275</v>
      </c>
      <c r="BW38" s="219"/>
      <c r="BX38" s="219"/>
      <c r="BY38" s="219"/>
      <c r="BZ38" s="219"/>
      <c r="CA38" s="219"/>
      <c r="CB38" s="333"/>
      <c r="CD38" s="263" t="s">
        <v>287</v>
      </c>
      <c r="CE38" s="36"/>
      <c r="CF38" s="36"/>
      <c r="CG38" s="36"/>
      <c r="CH38" s="36"/>
      <c r="CI38" s="36"/>
      <c r="CJ38" s="36"/>
      <c r="CK38" s="36"/>
      <c r="CL38" s="36"/>
      <c r="CM38" s="36"/>
      <c r="CN38" s="36"/>
      <c r="CO38" s="36"/>
      <c r="CP38" s="36"/>
      <c r="CQ38" s="273"/>
      <c r="CR38" s="278">
        <v>588422</v>
      </c>
      <c r="CS38" s="219"/>
      <c r="CT38" s="219"/>
      <c r="CU38" s="219"/>
      <c r="CV38" s="219"/>
      <c r="CW38" s="219"/>
      <c r="CX38" s="219"/>
      <c r="CY38" s="283"/>
      <c r="CZ38" s="287">
        <v>6.2</v>
      </c>
      <c r="DA38" s="341"/>
      <c r="DB38" s="341"/>
      <c r="DC38" s="344"/>
      <c r="DD38" s="292">
        <v>468631</v>
      </c>
      <c r="DE38" s="219"/>
      <c r="DF38" s="219"/>
      <c r="DG38" s="219"/>
      <c r="DH38" s="219"/>
      <c r="DI38" s="219"/>
      <c r="DJ38" s="219"/>
      <c r="DK38" s="283"/>
      <c r="DL38" s="292">
        <v>414014</v>
      </c>
      <c r="DM38" s="219"/>
      <c r="DN38" s="219"/>
      <c r="DO38" s="219"/>
      <c r="DP38" s="219"/>
      <c r="DQ38" s="219"/>
      <c r="DR38" s="219"/>
      <c r="DS38" s="219"/>
      <c r="DT38" s="219"/>
      <c r="DU38" s="219"/>
      <c r="DV38" s="283"/>
      <c r="DW38" s="287">
        <v>7.7</v>
      </c>
      <c r="DX38" s="341"/>
      <c r="DY38" s="341"/>
      <c r="DZ38" s="341"/>
      <c r="EA38" s="341"/>
      <c r="EB38" s="341"/>
      <c r="EC38" s="366"/>
    </row>
    <row r="39" spans="2:133" ht="11.25" customHeight="1">
      <c r="B39" s="263" t="s">
        <v>404</v>
      </c>
      <c r="C39" s="36"/>
      <c r="D39" s="36"/>
      <c r="E39" s="36"/>
      <c r="F39" s="36"/>
      <c r="G39" s="36"/>
      <c r="H39" s="36"/>
      <c r="I39" s="36"/>
      <c r="J39" s="36"/>
      <c r="K39" s="36"/>
      <c r="L39" s="36"/>
      <c r="M39" s="36"/>
      <c r="N39" s="36"/>
      <c r="O39" s="36"/>
      <c r="P39" s="36"/>
      <c r="Q39" s="273"/>
      <c r="R39" s="278">
        <v>389000</v>
      </c>
      <c r="S39" s="219"/>
      <c r="T39" s="219"/>
      <c r="U39" s="219"/>
      <c r="V39" s="219"/>
      <c r="W39" s="219"/>
      <c r="X39" s="219"/>
      <c r="Y39" s="283"/>
      <c r="Z39" s="286">
        <v>4</v>
      </c>
      <c r="AA39" s="286"/>
      <c r="AB39" s="286"/>
      <c r="AC39" s="286"/>
      <c r="AD39" s="291" t="s">
        <v>174</v>
      </c>
      <c r="AE39" s="291"/>
      <c r="AF39" s="291"/>
      <c r="AG39" s="291"/>
      <c r="AH39" s="291"/>
      <c r="AI39" s="291"/>
      <c r="AJ39" s="291"/>
      <c r="AK39" s="291"/>
      <c r="AL39" s="287" t="s">
        <v>174</v>
      </c>
      <c r="AM39" s="240"/>
      <c r="AN39" s="240"/>
      <c r="AO39" s="300"/>
      <c r="AQ39" s="308" t="s">
        <v>423</v>
      </c>
      <c r="AR39" s="201"/>
      <c r="AS39" s="201"/>
      <c r="AT39" s="201"/>
      <c r="AU39" s="201"/>
      <c r="AV39" s="201"/>
      <c r="AW39" s="201"/>
      <c r="AX39" s="201"/>
      <c r="AY39" s="316"/>
      <c r="AZ39" s="278" t="s">
        <v>174</v>
      </c>
      <c r="BA39" s="219"/>
      <c r="BB39" s="219"/>
      <c r="BC39" s="219"/>
      <c r="BD39" s="319"/>
      <c r="BE39" s="319"/>
      <c r="BF39" s="322"/>
      <c r="BG39" s="263" t="s">
        <v>309</v>
      </c>
      <c r="BH39" s="36"/>
      <c r="BI39" s="36"/>
      <c r="BJ39" s="36"/>
      <c r="BK39" s="36"/>
      <c r="BL39" s="36"/>
      <c r="BM39" s="36"/>
      <c r="BN39" s="36"/>
      <c r="BO39" s="36"/>
      <c r="BP39" s="36"/>
      <c r="BQ39" s="36"/>
      <c r="BR39" s="36"/>
      <c r="BS39" s="36"/>
      <c r="BT39" s="36"/>
      <c r="BU39" s="273"/>
      <c r="BV39" s="278">
        <v>3735</v>
      </c>
      <c r="BW39" s="219"/>
      <c r="BX39" s="219"/>
      <c r="BY39" s="219"/>
      <c r="BZ39" s="219"/>
      <c r="CA39" s="219"/>
      <c r="CB39" s="333"/>
      <c r="CD39" s="263" t="s">
        <v>7</v>
      </c>
      <c r="CE39" s="36"/>
      <c r="CF39" s="36"/>
      <c r="CG39" s="36"/>
      <c r="CH39" s="36"/>
      <c r="CI39" s="36"/>
      <c r="CJ39" s="36"/>
      <c r="CK39" s="36"/>
      <c r="CL39" s="36"/>
      <c r="CM39" s="36"/>
      <c r="CN39" s="36"/>
      <c r="CO39" s="36"/>
      <c r="CP39" s="36"/>
      <c r="CQ39" s="273"/>
      <c r="CR39" s="278">
        <v>387133</v>
      </c>
      <c r="CS39" s="319"/>
      <c r="CT39" s="319"/>
      <c r="CU39" s="319"/>
      <c r="CV39" s="319"/>
      <c r="CW39" s="319"/>
      <c r="CX39" s="319"/>
      <c r="CY39" s="338"/>
      <c r="CZ39" s="287">
        <v>4.0999999999999996</v>
      </c>
      <c r="DA39" s="341"/>
      <c r="DB39" s="341"/>
      <c r="DC39" s="344"/>
      <c r="DD39" s="292">
        <v>322448</v>
      </c>
      <c r="DE39" s="319"/>
      <c r="DF39" s="319"/>
      <c r="DG39" s="319"/>
      <c r="DH39" s="319"/>
      <c r="DI39" s="319"/>
      <c r="DJ39" s="319"/>
      <c r="DK39" s="338"/>
      <c r="DL39" s="292" t="s">
        <v>174</v>
      </c>
      <c r="DM39" s="319"/>
      <c r="DN39" s="319"/>
      <c r="DO39" s="319"/>
      <c r="DP39" s="319"/>
      <c r="DQ39" s="319"/>
      <c r="DR39" s="319"/>
      <c r="DS39" s="319"/>
      <c r="DT39" s="319"/>
      <c r="DU39" s="319"/>
      <c r="DV39" s="338"/>
      <c r="DW39" s="287" t="s">
        <v>174</v>
      </c>
      <c r="DX39" s="341"/>
      <c r="DY39" s="341"/>
      <c r="DZ39" s="341"/>
      <c r="EA39" s="341"/>
      <c r="EB39" s="341"/>
      <c r="EC39" s="366"/>
    </row>
    <row r="40" spans="2:133" ht="11.25" customHeight="1">
      <c r="B40" s="263" t="s">
        <v>424</v>
      </c>
      <c r="C40" s="36"/>
      <c r="D40" s="36"/>
      <c r="E40" s="36"/>
      <c r="F40" s="36"/>
      <c r="G40" s="36"/>
      <c r="H40" s="36"/>
      <c r="I40" s="36"/>
      <c r="J40" s="36"/>
      <c r="K40" s="36"/>
      <c r="L40" s="36"/>
      <c r="M40" s="36"/>
      <c r="N40" s="36"/>
      <c r="O40" s="36"/>
      <c r="P40" s="36"/>
      <c r="Q40" s="273"/>
      <c r="R40" s="278" t="s">
        <v>174</v>
      </c>
      <c r="S40" s="219"/>
      <c r="T40" s="219"/>
      <c r="U40" s="219"/>
      <c r="V40" s="219"/>
      <c r="W40" s="219"/>
      <c r="X40" s="219"/>
      <c r="Y40" s="283"/>
      <c r="Z40" s="286" t="s">
        <v>174</v>
      </c>
      <c r="AA40" s="286"/>
      <c r="AB40" s="286"/>
      <c r="AC40" s="286"/>
      <c r="AD40" s="291" t="s">
        <v>174</v>
      </c>
      <c r="AE40" s="291"/>
      <c r="AF40" s="291"/>
      <c r="AG40" s="291"/>
      <c r="AH40" s="291"/>
      <c r="AI40" s="291"/>
      <c r="AJ40" s="291"/>
      <c r="AK40" s="291"/>
      <c r="AL40" s="287" t="s">
        <v>174</v>
      </c>
      <c r="AM40" s="240"/>
      <c r="AN40" s="240"/>
      <c r="AO40" s="300"/>
      <c r="AQ40" s="308" t="s">
        <v>226</v>
      </c>
      <c r="AR40" s="201"/>
      <c r="AS40" s="201"/>
      <c r="AT40" s="201"/>
      <c r="AU40" s="201"/>
      <c r="AV40" s="201"/>
      <c r="AW40" s="201"/>
      <c r="AX40" s="201"/>
      <c r="AY40" s="316"/>
      <c r="AZ40" s="278" t="s">
        <v>174</v>
      </c>
      <c r="BA40" s="219"/>
      <c r="BB40" s="219"/>
      <c r="BC40" s="219"/>
      <c r="BD40" s="319"/>
      <c r="BE40" s="319"/>
      <c r="BF40" s="322"/>
      <c r="BG40" s="304" t="s">
        <v>249</v>
      </c>
      <c r="BH40" s="29"/>
      <c r="BI40" s="29"/>
      <c r="BJ40" s="29"/>
      <c r="BK40" s="29"/>
      <c r="BL40" s="29"/>
      <c r="BM40" s="36" t="s">
        <v>235</v>
      </c>
      <c r="BN40" s="36"/>
      <c r="BO40" s="36"/>
      <c r="BP40" s="36"/>
      <c r="BQ40" s="36"/>
      <c r="BR40" s="36"/>
      <c r="BS40" s="36"/>
      <c r="BT40" s="36"/>
      <c r="BU40" s="273"/>
      <c r="BV40" s="278">
        <v>111</v>
      </c>
      <c r="BW40" s="219"/>
      <c r="BX40" s="219"/>
      <c r="BY40" s="219"/>
      <c r="BZ40" s="219"/>
      <c r="CA40" s="219"/>
      <c r="CB40" s="333"/>
      <c r="CD40" s="263" t="s">
        <v>425</v>
      </c>
      <c r="CE40" s="36"/>
      <c r="CF40" s="36"/>
      <c r="CG40" s="36"/>
      <c r="CH40" s="36"/>
      <c r="CI40" s="36"/>
      <c r="CJ40" s="36"/>
      <c r="CK40" s="36"/>
      <c r="CL40" s="36"/>
      <c r="CM40" s="36"/>
      <c r="CN40" s="36"/>
      <c r="CO40" s="36"/>
      <c r="CP40" s="36"/>
      <c r="CQ40" s="273"/>
      <c r="CR40" s="278">
        <v>166469</v>
      </c>
      <c r="CS40" s="219"/>
      <c r="CT40" s="219"/>
      <c r="CU40" s="219"/>
      <c r="CV40" s="219"/>
      <c r="CW40" s="219"/>
      <c r="CX40" s="219"/>
      <c r="CY40" s="283"/>
      <c r="CZ40" s="287">
        <v>1.8</v>
      </c>
      <c r="DA40" s="341"/>
      <c r="DB40" s="341"/>
      <c r="DC40" s="344"/>
      <c r="DD40" s="292">
        <v>85439</v>
      </c>
      <c r="DE40" s="219"/>
      <c r="DF40" s="219"/>
      <c r="DG40" s="219"/>
      <c r="DH40" s="219"/>
      <c r="DI40" s="219"/>
      <c r="DJ40" s="219"/>
      <c r="DK40" s="283"/>
      <c r="DL40" s="292">
        <v>270</v>
      </c>
      <c r="DM40" s="219"/>
      <c r="DN40" s="219"/>
      <c r="DO40" s="219"/>
      <c r="DP40" s="219"/>
      <c r="DQ40" s="219"/>
      <c r="DR40" s="219"/>
      <c r="DS40" s="219"/>
      <c r="DT40" s="219"/>
      <c r="DU40" s="219"/>
      <c r="DV40" s="283"/>
      <c r="DW40" s="287">
        <v>0</v>
      </c>
      <c r="DX40" s="341"/>
      <c r="DY40" s="341"/>
      <c r="DZ40" s="341"/>
      <c r="EA40" s="341"/>
      <c r="EB40" s="341"/>
      <c r="EC40" s="366"/>
    </row>
    <row r="41" spans="2:133" ht="11.25" customHeight="1">
      <c r="B41" s="263" t="s">
        <v>185</v>
      </c>
      <c r="C41" s="36"/>
      <c r="D41" s="36"/>
      <c r="E41" s="36"/>
      <c r="F41" s="36"/>
      <c r="G41" s="36"/>
      <c r="H41" s="36"/>
      <c r="I41" s="36"/>
      <c r="J41" s="36"/>
      <c r="K41" s="36"/>
      <c r="L41" s="36"/>
      <c r="M41" s="36"/>
      <c r="N41" s="36"/>
      <c r="O41" s="36"/>
      <c r="P41" s="36"/>
      <c r="Q41" s="273"/>
      <c r="R41" s="278" t="s">
        <v>174</v>
      </c>
      <c r="S41" s="219"/>
      <c r="T41" s="219"/>
      <c r="U41" s="219"/>
      <c r="V41" s="219"/>
      <c r="W41" s="219"/>
      <c r="X41" s="219"/>
      <c r="Y41" s="283"/>
      <c r="Z41" s="286" t="s">
        <v>174</v>
      </c>
      <c r="AA41" s="286"/>
      <c r="AB41" s="286"/>
      <c r="AC41" s="286"/>
      <c r="AD41" s="291" t="s">
        <v>174</v>
      </c>
      <c r="AE41" s="291"/>
      <c r="AF41" s="291"/>
      <c r="AG41" s="291"/>
      <c r="AH41" s="291"/>
      <c r="AI41" s="291"/>
      <c r="AJ41" s="291"/>
      <c r="AK41" s="291"/>
      <c r="AL41" s="287" t="s">
        <v>174</v>
      </c>
      <c r="AM41" s="240"/>
      <c r="AN41" s="240"/>
      <c r="AO41" s="300"/>
      <c r="AQ41" s="308" t="s">
        <v>426</v>
      </c>
      <c r="AR41" s="201"/>
      <c r="AS41" s="201"/>
      <c r="AT41" s="201"/>
      <c r="AU41" s="201"/>
      <c r="AV41" s="201"/>
      <c r="AW41" s="201"/>
      <c r="AX41" s="201"/>
      <c r="AY41" s="316"/>
      <c r="AZ41" s="278">
        <v>143220</v>
      </c>
      <c r="BA41" s="219"/>
      <c r="BB41" s="219"/>
      <c r="BC41" s="219"/>
      <c r="BD41" s="319"/>
      <c r="BE41" s="319"/>
      <c r="BF41" s="322"/>
      <c r="BG41" s="304"/>
      <c r="BH41" s="29"/>
      <c r="BI41" s="29"/>
      <c r="BJ41" s="29"/>
      <c r="BK41" s="29"/>
      <c r="BL41" s="29"/>
      <c r="BM41" s="36" t="s">
        <v>403</v>
      </c>
      <c r="BN41" s="36"/>
      <c r="BO41" s="36"/>
      <c r="BP41" s="36"/>
      <c r="BQ41" s="36"/>
      <c r="BR41" s="36"/>
      <c r="BS41" s="36"/>
      <c r="BT41" s="36"/>
      <c r="BU41" s="273"/>
      <c r="BV41" s="278">
        <v>1</v>
      </c>
      <c r="BW41" s="219"/>
      <c r="BX41" s="219"/>
      <c r="BY41" s="219"/>
      <c r="BZ41" s="219"/>
      <c r="CA41" s="219"/>
      <c r="CB41" s="333"/>
      <c r="CD41" s="263" t="s">
        <v>427</v>
      </c>
      <c r="CE41" s="36"/>
      <c r="CF41" s="36"/>
      <c r="CG41" s="36"/>
      <c r="CH41" s="36"/>
      <c r="CI41" s="36"/>
      <c r="CJ41" s="36"/>
      <c r="CK41" s="36"/>
      <c r="CL41" s="36"/>
      <c r="CM41" s="36"/>
      <c r="CN41" s="36"/>
      <c r="CO41" s="36"/>
      <c r="CP41" s="36"/>
      <c r="CQ41" s="273"/>
      <c r="CR41" s="278" t="s">
        <v>174</v>
      </c>
      <c r="CS41" s="319"/>
      <c r="CT41" s="319"/>
      <c r="CU41" s="319"/>
      <c r="CV41" s="319"/>
      <c r="CW41" s="319"/>
      <c r="CX41" s="319"/>
      <c r="CY41" s="338"/>
      <c r="CZ41" s="287" t="s">
        <v>174</v>
      </c>
      <c r="DA41" s="341"/>
      <c r="DB41" s="341"/>
      <c r="DC41" s="344"/>
      <c r="DD41" s="292" t="s">
        <v>174</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216</v>
      </c>
      <c r="C42" s="36"/>
      <c r="D42" s="36"/>
      <c r="E42" s="36"/>
      <c r="F42" s="36"/>
      <c r="G42" s="36"/>
      <c r="H42" s="36"/>
      <c r="I42" s="36"/>
      <c r="J42" s="36"/>
      <c r="K42" s="36"/>
      <c r="L42" s="36"/>
      <c r="M42" s="36"/>
      <c r="N42" s="36"/>
      <c r="O42" s="36"/>
      <c r="P42" s="36"/>
      <c r="Q42" s="273"/>
      <c r="R42" s="278" t="s">
        <v>174</v>
      </c>
      <c r="S42" s="219"/>
      <c r="T42" s="219"/>
      <c r="U42" s="219"/>
      <c r="V42" s="219"/>
      <c r="W42" s="219"/>
      <c r="X42" s="219"/>
      <c r="Y42" s="283"/>
      <c r="Z42" s="286" t="s">
        <v>174</v>
      </c>
      <c r="AA42" s="286"/>
      <c r="AB42" s="286"/>
      <c r="AC42" s="286"/>
      <c r="AD42" s="291" t="s">
        <v>174</v>
      </c>
      <c r="AE42" s="291"/>
      <c r="AF42" s="291"/>
      <c r="AG42" s="291"/>
      <c r="AH42" s="291"/>
      <c r="AI42" s="291"/>
      <c r="AJ42" s="291"/>
      <c r="AK42" s="291"/>
      <c r="AL42" s="287" t="s">
        <v>174</v>
      </c>
      <c r="AM42" s="240"/>
      <c r="AN42" s="240"/>
      <c r="AO42" s="300"/>
      <c r="AQ42" s="309" t="s">
        <v>428</v>
      </c>
      <c r="AR42" s="311"/>
      <c r="AS42" s="311"/>
      <c r="AT42" s="311"/>
      <c r="AU42" s="311"/>
      <c r="AV42" s="311"/>
      <c r="AW42" s="311"/>
      <c r="AX42" s="311"/>
      <c r="AY42" s="317"/>
      <c r="AZ42" s="279">
        <v>445202</v>
      </c>
      <c r="BA42" s="281"/>
      <c r="BB42" s="281"/>
      <c r="BC42" s="281"/>
      <c r="BD42" s="318"/>
      <c r="BE42" s="318"/>
      <c r="BF42" s="323"/>
      <c r="BG42" s="177"/>
      <c r="BH42" s="180"/>
      <c r="BI42" s="180"/>
      <c r="BJ42" s="180"/>
      <c r="BK42" s="180"/>
      <c r="BL42" s="180"/>
      <c r="BM42" s="271" t="s">
        <v>158</v>
      </c>
      <c r="BN42" s="271"/>
      <c r="BO42" s="271"/>
      <c r="BP42" s="271"/>
      <c r="BQ42" s="271"/>
      <c r="BR42" s="271"/>
      <c r="BS42" s="271"/>
      <c r="BT42" s="271"/>
      <c r="BU42" s="275"/>
      <c r="BV42" s="279">
        <v>345</v>
      </c>
      <c r="BW42" s="281"/>
      <c r="BX42" s="281"/>
      <c r="BY42" s="281"/>
      <c r="BZ42" s="281"/>
      <c r="CA42" s="281"/>
      <c r="CB42" s="334"/>
      <c r="CD42" s="263" t="s">
        <v>429</v>
      </c>
      <c r="CE42" s="36"/>
      <c r="CF42" s="36"/>
      <c r="CG42" s="36"/>
      <c r="CH42" s="36"/>
      <c r="CI42" s="36"/>
      <c r="CJ42" s="36"/>
      <c r="CK42" s="36"/>
      <c r="CL42" s="36"/>
      <c r="CM42" s="36"/>
      <c r="CN42" s="36"/>
      <c r="CO42" s="36"/>
      <c r="CP42" s="36"/>
      <c r="CQ42" s="273"/>
      <c r="CR42" s="278">
        <v>955666</v>
      </c>
      <c r="CS42" s="219"/>
      <c r="CT42" s="219"/>
      <c r="CU42" s="219"/>
      <c r="CV42" s="219"/>
      <c r="CW42" s="219"/>
      <c r="CX42" s="219"/>
      <c r="CY42" s="283"/>
      <c r="CZ42" s="287">
        <v>10.1</v>
      </c>
      <c r="DA42" s="240"/>
      <c r="DB42" s="240"/>
      <c r="DC42" s="289"/>
      <c r="DD42" s="292">
        <v>354292</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430</v>
      </c>
      <c r="C43" s="271"/>
      <c r="D43" s="271"/>
      <c r="E43" s="271"/>
      <c r="F43" s="271"/>
      <c r="G43" s="271"/>
      <c r="H43" s="271"/>
      <c r="I43" s="271"/>
      <c r="J43" s="271"/>
      <c r="K43" s="271"/>
      <c r="L43" s="271"/>
      <c r="M43" s="271"/>
      <c r="N43" s="271"/>
      <c r="O43" s="271"/>
      <c r="P43" s="271"/>
      <c r="Q43" s="275"/>
      <c r="R43" s="279">
        <v>9836115</v>
      </c>
      <c r="S43" s="281"/>
      <c r="T43" s="281"/>
      <c r="U43" s="281"/>
      <c r="V43" s="281"/>
      <c r="W43" s="281"/>
      <c r="X43" s="281"/>
      <c r="Y43" s="284"/>
      <c r="Z43" s="288">
        <v>100</v>
      </c>
      <c r="AA43" s="288"/>
      <c r="AB43" s="288"/>
      <c r="AC43" s="288"/>
      <c r="AD43" s="293">
        <v>5377717</v>
      </c>
      <c r="AE43" s="293"/>
      <c r="AF43" s="293"/>
      <c r="AG43" s="293"/>
      <c r="AH43" s="293"/>
      <c r="AI43" s="293"/>
      <c r="AJ43" s="293"/>
      <c r="AK43" s="293"/>
      <c r="AL43" s="296">
        <v>100</v>
      </c>
      <c r="AM43" s="298"/>
      <c r="AN43" s="298"/>
      <c r="AO43" s="301"/>
      <c r="BV43" s="1"/>
      <c r="BW43" s="1"/>
      <c r="BX43" s="1"/>
      <c r="BY43" s="1"/>
      <c r="BZ43" s="1"/>
      <c r="CA43" s="1"/>
      <c r="CB43" s="1"/>
      <c r="CD43" s="263" t="s">
        <v>284</v>
      </c>
      <c r="CE43" s="36"/>
      <c r="CF43" s="36"/>
      <c r="CG43" s="36"/>
      <c r="CH43" s="36"/>
      <c r="CI43" s="36"/>
      <c r="CJ43" s="36"/>
      <c r="CK43" s="36"/>
      <c r="CL43" s="36"/>
      <c r="CM43" s="36"/>
      <c r="CN43" s="36"/>
      <c r="CO43" s="36"/>
      <c r="CP43" s="36"/>
      <c r="CQ43" s="273"/>
      <c r="CR43" s="278">
        <v>29816</v>
      </c>
      <c r="CS43" s="319"/>
      <c r="CT43" s="319"/>
      <c r="CU43" s="319"/>
      <c r="CV43" s="319"/>
      <c r="CW43" s="319"/>
      <c r="CX43" s="319"/>
      <c r="CY43" s="338"/>
      <c r="CZ43" s="287">
        <v>0.3</v>
      </c>
      <c r="DA43" s="341"/>
      <c r="DB43" s="341"/>
      <c r="DC43" s="344"/>
      <c r="DD43" s="292">
        <v>29816</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367</v>
      </c>
      <c r="CE44" s="42"/>
      <c r="CF44" s="263" t="s">
        <v>208</v>
      </c>
      <c r="CG44" s="36"/>
      <c r="CH44" s="36"/>
      <c r="CI44" s="36"/>
      <c r="CJ44" s="36"/>
      <c r="CK44" s="36"/>
      <c r="CL44" s="36"/>
      <c r="CM44" s="36"/>
      <c r="CN44" s="36"/>
      <c r="CO44" s="36"/>
      <c r="CP44" s="36"/>
      <c r="CQ44" s="273"/>
      <c r="CR44" s="278">
        <v>955666</v>
      </c>
      <c r="CS44" s="219"/>
      <c r="CT44" s="219"/>
      <c r="CU44" s="219"/>
      <c r="CV44" s="219"/>
      <c r="CW44" s="219"/>
      <c r="CX44" s="219"/>
      <c r="CY44" s="283"/>
      <c r="CZ44" s="287">
        <v>10.1</v>
      </c>
      <c r="DA44" s="240"/>
      <c r="DB44" s="240"/>
      <c r="DC44" s="289"/>
      <c r="DD44" s="292">
        <v>354292</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431</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432</v>
      </c>
      <c r="CG45" s="36"/>
      <c r="CH45" s="36"/>
      <c r="CI45" s="36"/>
      <c r="CJ45" s="36"/>
      <c r="CK45" s="36"/>
      <c r="CL45" s="36"/>
      <c r="CM45" s="36"/>
      <c r="CN45" s="36"/>
      <c r="CO45" s="36"/>
      <c r="CP45" s="36"/>
      <c r="CQ45" s="273"/>
      <c r="CR45" s="278">
        <v>236781</v>
      </c>
      <c r="CS45" s="319"/>
      <c r="CT45" s="319"/>
      <c r="CU45" s="319"/>
      <c r="CV45" s="319"/>
      <c r="CW45" s="319"/>
      <c r="CX45" s="319"/>
      <c r="CY45" s="338"/>
      <c r="CZ45" s="287">
        <v>2.5</v>
      </c>
      <c r="DA45" s="341"/>
      <c r="DB45" s="341"/>
      <c r="DC45" s="344"/>
      <c r="DD45" s="292">
        <v>40717</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211</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104</v>
      </c>
      <c r="CG46" s="36"/>
      <c r="CH46" s="36"/>
      <c r="CI46" s="36"/>
      <c r="CJ46" s="36"/>
      <c r="CK46" s="36"/>
      <c r="CL46" s="36"/>
      <c r="CM46" s="36"/>
      <c r="CN46" s="36"/>
      <c r="CO46" s="36"/>
      <c r="CP46" s="36"/>
      <c r="CQ46" s="273"/>
      <c r="CR46" s="278">
        <v>718885</v>
      </c>
      <c r="CS46" s="219"/>
      <c r="CT46" s="219"/>
      <c r="CU46" s="219"/>
      <c r="CV46" s="219"/>
      <c r="CW46" s="219"/>
      <c r="CX46" s="219"/>
      <c r="CY46" s="283"/>
      <c r="CZ46" s="287">
        <v>7.6</v>
      </c>
      <c r="DA46" s="240"/>
      <c r="DB46" s="240"/>
      <c r="DC46" s="289"/>
      <c r="DD46" s="292">
        <v>313575</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392</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433</v>
      </c>
      <c r="CG47" s="36"/>
      <c r="CH47" s="36"/>
      <c r="CI47" s="36"/>
      <c r="CJ47" s="36"/>
      <c r="CK47" s="36"/>
      <c r="CL47" s="36"/>
      <c r="CM47" s="36"/>
      <c r="CN47" s="36"/>
      <c r="CO47" s="36"/>
      <c r="CP47" s="36"/>
      <c r="CQ47" s="273"/>
      <c r="CR47" s="278" t="s">
        <v>174</v>
      </c>
      <c r="CS47" s="319"/>
      <c r="CT47" s="319"/>
      <c r="CU47" s="319"/>
      <c r="CV47" s="319"/>
      <c r="CW47" s="319"/>
      <c r="CX47" s="319"/>
      <c r="CY47" s="338"/>
      <c r="CZ47" s="287" t="s">
        <v>174</v>
      </c>
      <c r="DA47" s="341"/>
      <c r="DB47" s="341"/>
      <c r="DC47" s="344"/>
      <c r="DD47" s="292" t="s">
        <v>174</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ht="11">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82</v>
      </c>
      <c r="CG48" s="36"/>
      <c r="CH48" s="36"/>
      <c r="CI48" s="36"/>
      <c r="CJ48" s="36"/>
      <c r="CK48" s="36"/>
      <c r="CL48" s="36"/>
      <c r="CM48" s="36"/>
      <c r="CN48" s="36"/>
      <c r="CO48" s="36"/>
      <c r="CP48" s="36"/>
      <c r="CQ48" s="273"/>
      <c r="CR48" s="278" t="s">
        <v>174</v>
      </c>
      <c r="CS48" s="219"/>
      <c r="CT48" s="219"/>
      <c r="CU48" s="219"/>
      <c r="CV48" s="219"/>
      <c r="CW48" s="219"/>
      <c r="CX48" s="219"/>
      <c r="CY48" s="283"/>
      <c r="CZ48" s="287" t="s">
        <v>174</v>
      </c>
      <c r="DA48" s="240"/>
      <c r="DB48" s="240"/>
      <c r="DC48" s="289"/>
      <c r="DD48" s="292" t="s">
        <v>174</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8</v>
      </c>
      <c r="CE49" s="271"/>
      <c r="CF49" s="271"/>
      <c r="CG49" s="271"/>
      <c r="CH49" s="271"/>
      <c r="CI49" s="271"/>
      <c r="CJ49" s="271"/>
      <c r="CK49" s="271"/>
      <c r="CL49" s="271"/>
      <c r="CM49" s="271"/>
      <c r="CN49" s="271"/>
      <c r="CO49" s="271"/>
      <c r="CP49" s="271"/>
      <c r="CQ49" s="275"/>
      <c r="CR49" s="279">
        <v>9497385</v>
      </c>
      <c r="CS49" s="318"/>
      <c r="CT49" s="318"/>
      <c r="CU49" s="318"/>
      <c r="CV49" s="318"/>
      <c r="CW49" s="318"/>
      <c r="CX49" s="318"/>
      <c r="CY49" s="339"/>
      <c r="CZ49" s="296">
        <v>100</v>
      </c>
      <c r="DA49" s="342"/>
      <c r="DB49" s="342"/>
      <c r="DC49" s="345"/>
      <c r="DD49" s="348">
        <v>5788916</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1g+KAlax4aiMg6ZVV5fNyOkibXN3UPC7iab2TTqR9LlCk1bDWBZ83B7F6/Yr0rx4P8wysy1Sp9Pgqfcyf6+t9A==" saltValue="+Y23f1ryDm4vFv27z8RLP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70" zoomScaleNormal="70" zoomScaleSheetLayoutView="70" workbookViewId="0"/>
  </sheetViews>
  <sheetFormatPr defaultColWidth="0" defaultRowHeight="13" zeroHeight="1"/>
  <cols>
    <col min="1" max="130" width="2.7265625" style="369" customWidth="1"/>
    <col min="131" max="131" width="1.63281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437</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137</v>
      </c>
      <c r="DK2" s="733"/>
      <c r="DL2" s="733"/>
      <c r="DM2" s="733"/>
      <c r="DN2" s="733"/>
      <c r="DO2" s="736"/>
      <c r="DP2" s="406"/>
      <c r="DQ2" s="732" t="s">
        <v>312</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333</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439</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440</v>
      </c>
      <c r="B5" s="407"/>
      <c r="C5" s="407"/>
      <c r="D5" s="407"/>
      <c r="E5" s="407"/>
      <c r="F5" s="407"/>
      <c r="G5" s="407"/>
      <c r="H5" s="407"/>
      <c r="I5" s="407"/>
      <c r="J5" s="407"/>
      <c r="K5" s="407"/>
      <c r="L5" s="407"/>
      <c r="M5" s="407"/>
      <c r="N5" s="407"/>
      <c r="O5" s="407"/>
      <c r="P5" s="443"/>
      <c r="Q5" s="449" t="s">
        <v>262</v>
      </c>
      <c r="R5" s="461"/>
      <c r="S5" s="461"/>
      <c r="T5" s="461"/>
      <c r="U5" s="472"/>
      <c r="V5" s="449" t="s">
        <v>115</v>
      </c>
      <c r="W5" s="461"/>
      <c r="X5" s="461"/>
      <c r="Y5" s="461"/>
      <c r="Z5" s="472"/>
      <c r="AA5" s="449" t="s">
        <v>441</v>
      </c>
      <c r="AB5" s="461"/>
      <c r="AC5" s="461"/>
      <c r="AD5" s="461"/>
      <c r="AE5" s="461"/>
      <c r="AF5" s="521" t="s">
        <v>172</v>
      </c>
      <c r="AG5" s="461"/>
      <c r="AH5" s="461"/>
      <c r="AI5" s="461"/>
      <c r="AJ5" s="539"/>
      <c r="AK5" s="461" t="s">
        <v>417</v>
      </c>
      <c r="AL5" s="461"/>
      <c r="AM5" s="461"/>
      <c r="AN5" s="461"/>
      <c r="AO5" s="472"/>
      <c r="AP5" s="449" t="s">
        <v>176</v>
      </c>
      <c r="AQ5" s="461"/>
      <c r="AR5" s="461"/>
      <c r="AS5" s="461"/>
      <c r="AT5" s="472"/>
      <c r="AU5" s="449" t="s">
        <v>442</v>
      </c>
      <c r="AV5" s="461"/>
      <c r="AW5" s="461"/>
      <c r="AX5" s="461"/>
      <c r="AY5" s="539"/>
      <c r="AZ5" s="433"/>
      <c r="BA5" s="433"/>
      <c r="BB5" s="433"/>
      <c r="BC5" s="433"/>
      <c r="BD5" s="433"/>
      <c r="BE5" s="632"/>
      <c r="BF5" s="632"/>
      <c r="BG5" s="632"/>
      <c r="BH5" s="632"/>
      <c r="BI5" s="632"/>
      <c r="BJ5" s="632"/>
      <c r="BK5" s="632"/>
      <c r="BL5" s="632"/>
      <c r="BM5" s="632"/>
      <c r="BN5" s="632"/>
      <c r="BO5" s="632"/>
      <c r="BP5" s="632"/>
      <c r="BQ5" s="378" t="s">
        <v>307</v>
      </c>
      <c r="BR5" s="407"/>
      <c r="BS5" s="407"/>
      <c r="BT5" s="407"/>
      <c r="BU5" s="407"/>
      <c r="BV5" s="407"/>
      <c r="BW5" s="407"/>
      <c r="BX5" s="407"/>
      <c r="BY5" s="407"/>
      <c r="BZ5" s="407"/>
      <c r="CA5" s="407"/>
      <c r="CB5" s="407"/>
      <c r="CC5" s="407"/>
      <c r="CD5" s="407"/>
      <c r="CE5" s="407"/>
      <c r="CF5" s="407"/>
      <c r="CG5" s="443"/>
      <c r="CH5" s="449" t="s">
        <v>394</v>
      </c>
      <c r="CI5" s="461"/>
      <c r="CJ5" s="461"/>
      <c r="CK5" s="461"/>
      <c r="CL5" s="472"/>
      <c r="CM5" s="449" t="s">
        <v>443</v>
      </c>
      <c r="CN5" s="461"/>
      <c r="CO5" s="461"/>
      <c r="CP5" s="461"/>
      <c r="CQ5" s="472"/>
      <c r="CR5" s="449" t="s">
        <v>182</v>
      </c>
      <c r="CS5" s="461"/>
      <c r="CT5" s="461"/>
      <c r="CU5" s="461"/>
      <c r="CV5" s="472"/>
      <c r="CW5" s="449" t="s">
        <v>368</v>
      </c>
      <c r="CX5" s="461"/>
      <c r="CY5" s="461"/>
      <c r="CZ5" s="461"/>
      <c r="DA5" s="472"/>
      <c r="DB5" s="449" t="s">
        <v>445</v>
      </c>
      <c r="DC5" s="461"/>
      <c r="DD5" s="461"/>
      <c r="DE5" s="461"/>
      <c r="DF5" s="472"/>
      <c r="DG5" s="726" t="s">
        <v>72</v>
      </c>
      <c r="DH5" s="729"/>
      <c r="DI5" s="729"/>
      <c r="DJ5" s="729"/>
      <c r="DK5" s="734"/>
      <c r="DL5" s="726" t="s">
        <v>180</v>
      </c>
      <c r="DM5" s="729"/>
      <c r="DN5" s="729"/>
      <c r="DO5" s="729"/>
      <c r="DP5" s="734"/>
      <c r="DQ5" s="449" t="s">
        <v>446</v>
      </c>
      <c r="DR5" s="461"/>
      <c r="DS5" s="461"/>
      <c r="DT5" s="461"/>
      <c r="DU5" s="472"/>
      <c r="DV5" s="449" t="s">
        <v>442</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369</v>
      </c>
      <c r="C7" s="429"/>
      <c r="D7" s="429"/>
      <c r="E7" s="429"/>
      <c r="F7" s="429"/>
      <c r="G7" s="429"/>
      <c r="H7" s="429"/>
      <c r="I7" s="429"/>
      <c r="J7" s="429"/>
      <c r="K7" s="429"/>
      <c r="L7" s="429"/>
      <c r="M7" s="429"/>
      <c r="N7" s="429"/>
      <c r="O7" s="429"/>
      <c r="P7" s="445"/>
      <c r="Q7" s="451">
        <v>9836</v>
      </c>
      <c r="R7" s="463"/>
      <c r="S7" s="463"/>
      <c r="T7" s="463"/>
      <c r="U7" s="463"/>
      <c r="V7" s="463">
        <v>9497</v>
      </c>
      <c r="W7" s="463"/>
      <c r="X7" s="463"/>
      <c r="Y7" s="463"/>
      <c r="Z7" s="463"/>
      <c r="AA7" s="463">
        <v>339</v>
      </c>
      <c r="AB7" s="463"/>
      <c r="AC7" s="463"/>
      <c r="AD7" s="463"/>
      <c r="AE7" s="509"/>
      <c r="AF7" s="523">
        <v>303</v>
      </c>
      <c r="AG7" s="536"/>
      <c r="AH7" s="536"/>
      <c r="AI7" s="536"/>
      <c r="AJ7" s="541"/>
      <c r="AK7" s="549">
        <v>65</v>
      </c>
      <c r="AL7" s="463"/>
      <c r="AM7" s="463"/>
      <c r="AN7" s="463"/>
      <c r="AO7" s="463"/>
      <c r="AP7" s="463">
        <v>3653</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22</v>
      </c>
      <c r="BT7" s="429"/>
      <c r="BU7" s="429"/>
      <c r="BV7" s="429"/>
      <c r="BW7" s="429"/>
      <c r="BX7" s="429"/>
      <c r="BY7" s="429"/>
      <c r="BZ7" s="429"/>
      <c r="CA7" s="429"/>
      <c r="CB7" s="429"/>
      <c r="CC7" s="429"/>
      <c r="CD7" s="429"/>
      <c r="CE7" s="429"/>
      <c r="CF7" s="429"/>
      <c r="CG7" s="445"/>
      <c r="CH7" s="689">
        <v>0</v>
      </c>
      <c r="CI7" s="692"/>
      <c r="CJ7" s="692"/>
      <c r="CK7" s="692"/>
      <c r="CL7" s="707"/>
      <c r="CM7" s="689">
        <v>98</v>
      </c>
      <c r="CN7" s="692"/>
      <c r="CO7" s="692"/>
      <c r="CP7" s="692"/>
      <c r="CQ7" s="707"/>
      <c r="CR7" s="689">
        <v>50</v>
      </c>
      <c r="CS7" s="692"/>
      <c r="CT7" s="692"/>
      <c r="CU7" s="692"/>
      <c r="CV7" s="707"/>
      <c r="CW7" s="689">
        <v>74</v>
      </c>
      <c r="CX7" s="692"/>
      <c r="CY7" s="692"/>
      <c r="CZ7" s="692"/>
      <c r="DA7" s="707"/>
      <c r="DB7" s="689" t="s">
        <v>174</v>
      </c>
      <c r="DC7" s="692"/>
      <c r="DD7" s="692"/>
      <c r="DE7" s="692"/>
      <c r="DF7" s="707"/>
      <c r="DG7" s="689" t="s">
        <v>174</v>
      </c>
      <c r="DH7" s="692"/>
      <c r="DI7" s="692"/>
      <c r="DJ7" s="692"/>
      <c r="DK7" s="707"/>
      <c r="DL7" s="689" t="s">
        <v>174</v>
      </c>
      <c r="DM7" s="692"/>
      <c r="DN7" s="692"/>
      <c r="DO7" s="692"/>
      <c r="DP7" s="707"/>
      <c r="DQ7" s="689" t="s">
        <v>174</v>
      </c>
      <c r="DR7" s="692"/>
      <c r="DS7" s="692"/>
      <c r="DT7" s="692"/>
      <c r="DU7" s="707"/>
      <c r="DV7" s="409"/>
      <c r="DW7" s="429"/>
      <c r="DX7" s="429"/>
      <c r="DY7" s="429"/>
      <c r="DZ7" s="744"/>
      <c r="EA7" s="607"/>
    </row>
    <row r="8" spans="1:131" s="372" customFormat="1" ht="26.25" customHeight="1">
      <c r="A8" s="381">
        <v>2</v>
      </c>
      <c r="B8" s="410"/>
      <c r="C8" s="430"/>
      <c r="D8" s="430"/>
      <c r="E8" s="430"/>
      <c r="F8" s="430"/>
      <c r="G8" s="430"/>
      <c r="H8" s="430"/>
      <c r="I8" s="430"/>
      <c r="J8" s="430"/>
      <c r="K8" s="430"/>
      <c r="L8" s="430"/>
      <c r="M8" s="430"/>
      <c r="N8" s="430"/>
      <c r="O8" s="430"/>
      <c r="P8" s="446"/>
      <c r="Q8" s="452"/>
      <c r="R8" s="464"/>
      <c r="S8" s="464"/>
      <c r="T8" s="464"/>
      <c r="U8" s="464"/>
      <c r="V8" s="464"/>
      <c r="W8" s="464"/>
      <c r="X8" s="464"/>
      <c r="Y8" s="464"/>
      <c r="Z8" s="464"/>
      <c r="AA8" s="464"/>
      <c r="AB8" s="464"/>
      <c r="AC8" s="464"/>
      <c r="AD8" s="464"/>
      <c r="AE8" s="475"/>
      <c r="AF8" s="524"/>
      <c r="AG8" s="470"/>
      <c r="AH8" s="470"/>
      <c r="AI8" s="470"/>
      <c r="AJ8" s="542"/>
      <c r="AK8" s="474"/>
      <c r="AL8" s="464"/>
      <c r="AM8" s="464"/>
      <c r="AN8" s="464"/>
      <c r="AO8" s="464"/>
      <c r="AP8" s="464"/>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t="s">
        <v>539</v>
      </c>
      <c r="BT8" s="430"/>
      <c r="BU8" s="430"/>
      <c r="BV8" s="430"/>
      <c r="BW8" s="430"/>
      <c r="BX8" s="430"/>
      <c r="BY8" s="430"/>
      <c r="BZ8" s="430"/>
      <c r="CA8" s="430"/>
      <c r="CB8" s="430"/>
      <c r="CC8" s="430"/>
      <c r="CD8" s="430"/>
      <c r="CE8" s="430"/>
      <c r="CF8" s="430"/>
      <c r="CG8" s="446"/>
      <c r="CH8" s="458">
        <v>3</v>
      </c>
      <c r="CI8" s="470"/>
      <c r="CJ8" s="470"/>
      <c r="CK8" s="470"/>
      <c r="CL8" s="708"/>
      <c r="CM8" s="458">
        <v>31</v>
      </c>
      <c r="CN8" s="470"/>
      <c r="CO8" s="470"/>
      <c r="CP8" s="470"/>
      <c r="CQ8" s="708"/>
      <c r="CR8" s="458">
        <v>1</v>
      </c>
      <c r="CS8" s="470"/>
      <c r="CT8" s="470"/>
      <c r="CU8" s="470"/>
      <c r="CV8" s="708"/>
      <c r="CW8" s="458">
        <v>7</v>
      </c>
      <c r="CX8" s="470"/>
      <c r="CY8" s="470"/>
      <c r="CZ8" s="470"/>
      <c r="DA8" s="708"/>
      <c r="DB8" s="458" t="s">
        <v>174</v>
      </c>
      <c r="DC8" s="470"/>
      <c r="DD8" s="470"/>
      <c r="DE8" s="470"/>
      <c r="DF8" s="708"/>
      <c r="DG8" s="458" t="s">
        <v>174</v>
      </c>
      <c r="DH8" s="470"/>
      <c r="DI8" s="470"/>
      <c r="DJ8" s="470"/>
      <c r="DK8" s="708"/>
      <c r="DL8" s="458" t="s">
        <v>174</v>
      </c>
      <c r="DM8" s="470"/>
      <c r="DN8" s="470"/>
      <c r="DO8" s="470"/>
      <c r="DP8" s="708"/>
      <c r="DQ8" s="458" t="s">
        <v>174</v>
      </c>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c r="BT9" s="430"/>
      <c r="BU9" s="430"/>
      <c r="BV9" s="430"/>
      <c r="BW9" s="430"/>
      <c r="BX9" s="430"/>
      <c r="BY9" s="430"/>
      <c r="BZ9" s="430"/>
      <c r="CA9" s="430"/>
      <c r="CB9" s="430"/>
      <c r="CC9" s="430"/>
      <c r="CD9" s="430"/>
      <c r="CE9" s="430"/>
      <c r="CF9" s="430"/>
      <c r="CG9" s="446"/>
      <c r="CH9" s="458"/>
      <c r="CI9" s="470"/>
      <c r="CJ9" s="470"/>
      <c r="CK9" s="470"/>
      <c r="CL9" s="708"/>
      <c r="CM9" s="458"/>
      <c r="CN9" s="470"/>
      <c r="CO9" s="470"/>
      <c r="CP9" s="470"/>
      <c r="CQ9" s="708"/>
      <c r="CR9" s="458"/>
      <c r="CS9" s="470"/>
      <c r="CT9" s="470"/>
      <c r="CU9" s="470"/>
      <c r="CV9" s="708"/>
      <c r="CW9" s="458"/>
      <c r="CX9" s="470"/>
      <c r="CY9" s="470"/>
      <c r="CZ9" s="470"/>
      <c r="DA9" s="708"/>
      <c r="DB9" s="458"/>
      <c r="DC9" s="470"/>
      <c r="DD9" s="470"/>
      <c r="DE9" s="470"/>
      <c r="DF9" s="708"/>
      <c r="DG9" s="458"/>
      <c r="DH9" s="470"/>
      <c r="DI9" s="470"/>
      <c r="DJ9" s="470"/>
      <c r="DK9" s="708"/>
      <c r="DL9" s="458"/>
      <c r="DM9" s="470"/>
      <c r="DN9" s="470"/>
      <c r="DO9" s="470"/>
      <c r="DP9" s="708"/>
      <c r="DQ9" s="458"/>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447</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448</v>
      </c>
      <c r="B23" s="411" t="s">
        <v>253</v>
      </c>
      <c r="C23" s="431"/>
      <c r="D23" s="431"/>
      <c r="E23" s="431"/>
      <c r="F23" s="431"/>
      <c r="G23" s="431"/>
      <c r="H23" s="431"/>
      <c r="I23" s="431"/>
      <c r="J23" s="431"/>
      <c r="K23" s="431"/>
      <c r="L23" s="431"/>
      <c r="M23" s="431"/>
      <c r="N23" s="431"/>
      <c r="O23" s="431"/>
      <c r="P23" s="447"/>
      <c r="Q23" s="454">
        <v>9836</v>
      </c>
      <c r="R23" s="466"/>
      <c r="S23" s="466"/>
      <c r="T23" s="466"/>
      <c r="U23" s="466"/>
      <c r="V23" s="466">
        <v>9497</v>
      </c>
      <c r="W23" s="466"/>
      <c r="X23" s="466"/>
      <c r="Y23" s="466"/>
      <c r="Z23" s="466"/>
      <c r="AA23" s="466">
        <v>339</v>
      </c>
      <c r="AB23" s="466"/>
      <c r="AC23" s="466"/>
      <c r="AD23" s="466"/>
      <c r="AE23" s="511"/>
      <c r="AF23" s="525">
        <v>303</v>
      </c>
      <c r="AG23" s="466"/>
      <c r="AH23" s="466"/>
      <c r="AI23" s="466"/>
      <c r="AJ23" s="543"/>
      <c r="AK23" s="551"/>
      <c r="AL23" s="469"/>
      <c r="AM23" s="469"/>
      <c r="AN23" s="469"/>
      <c r="AO23" s="469"/>
      <c r="AP23" s="466">
        <v>3653</v>
      </c>
      <c r="AQ23" s="466"/>
      <c r="AR23" s="466"/>
      <c r="AS23" s="466"/>
      <c r="AT23" s="466"/>
      <c r="AU23" s="584"/>
      <c r="AV23" s="584"/>
      <c r="AW23" s="584"/>
      <c r="AX23" s="584"/>
      <c r="AY23" s="611"/>
      <c r="AZ23" s="617" t="s">
        <v>174</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374</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450</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440</v>
      </c>
      <c r="B26" s="407"/>
      <c r="C26" s="407"/>
      <c r="D26" s="407"/>
      <c r="E26" s="407"/>
      <c r="F26" s="407"/>
      <c r="G26" s="407"/>
      <c r="H26" s="407"/>
      <c r="I26" s="407"/>
      <c r="J26" s="407"/>
      <c r="K26" s="407"/>
      <c r="L26" s="407"/>
      <c r="M26" s="407"/>
      <c r="N26" s="407"/>
      <c r="O26" s="407"/>
      <c r="P26" s="443"/>
      <c r="Q26" s="449" t="s">
        <v>282</v>
      </c>
      <c r="R26" s="461"/>
      <c r="S26" s="461"/>
      <c r="T26" s="461"/>
      <c r="U26" s="472"/>
      <c r="V26" s="449" t="s">
        <v>334</v>
      </c>
      <c r="W26" s="461"/>
      <c r="X26" s="461"/>
      <c r="Y26" s="461"/>
      <c r="Z26" s="472"/>
      <c r="AA26" s="449" t="s">
        <v>302</v>
      </c>
      <c r="AB26" s="461"/>
      <c r="AC26" s="461"/>
      <c r="AD26" s="461"/>
      <c r="AE26" s="461"/>
      <c r="AF26" s="526" t="s">
        <v>451</v>
      </c>
      <c r="AG26" s="537"/>
      <c r="AH26" s="537"/>
      <c r="AI26" s="537"/>
      <c r="AJ26" s="544"/>
      <c r="AK26" s="461" t="s">
        <v>452</v>
      </c>
      <c r="AL26" s="461"/>
      <c r="AM26" s="461"/>
      <c r="AN26" s="461"/>
      <c r="AO26" s="472"/>
      <c r="AP26" s="449" t="s">
        <v>38</v>
      </c>
      <c r="AQ26" s="461"/>
      <c r="AR26" s="461"/>
      <c r="AS26" s="461"/>
      <c r="AT26" s="472"/>
      <c r="AU26" s="449" t="s">
        <v>453</v>
      </c>
      <c r="AV26" s="461"/>
      <c r="AW26" s="461"/>
      <c r="AX26" s="461"/>
      <c r="AY26" s="472"/>
      <c r="AZ26" s="449" t="s">
        <v>454</v>
      </c>
      <c r="BA26" s="461"/>
      <c r="BB26" s="461"/>
      <c r="BC26" s="461"/>
      <c r="BD26" s="472"/>
      <c r="BE26" s="449" t="s">
        <v>442</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267</v>
      </c>
      <c r="C28" s="429"/>
      <c r="D28" s="429"/>
      <c r="E28" s="429"/>
      <c r="F28" s="429"/>
      <c r="G28" s="429"/>
      <c r="H28" s="429"/>
      <c r="I28" s="429"/>
      <c r="J28" s="429"/>
      <c r="K28" s="429"/>
      <c r="L28" s="429"/>
      <c r="M28" s="429"/>
      <c r="N28" s="429"/>
      <c r="O28" s="429"/>
      <c r="P28" s="445"/>
      <c r="Q28" s="455">
        <v>1917</v>
      </c>
      <c r="R28" s="467"/>
      <c r="S28" s="467"/>
      <c r="T28" s="467"/>
      <c r="U28" s="467"/>
      <c r="V28" s="467">
        <v>1905</v>
      </c>
      <c r="W28" s="467"/>
      <c r="X28" s="467"/>
      <c r="Y28" s="467"/>
      <c r="Z28" s="467"/>
      <c r="AA28" s="467">
        <v>12</v>
      </c>
      <c r="AB28" s="467"/>
      <c r="AC28" s="467"/>
      <c r="AD28" s="467"/>
      <c r="AE28" s="512"/>
      <c r="AF28" s="528">
        <v>12</v>
      </c>
      <c r="AG28" s="467"/>
      <c r="AH28" s="467"/>
      <c r="AI28" s="467"/>
      <c r="AJ28" s="546"/>
      <c r="AK28" s="552">
        <v>150</v>
      </c>
      <c r="AL28" s="467"/>
      <c r="AM28" s="467"/>
      <c r="AN28" s="467"/>
      <c r="AO28" s="467"/>
      <c r="AP28" s="467">
        <v>12</v>
      </c>
      <c r="AQ28" s="467"/>
      <c r="AR28" s="467"/>
      <c r="AS28" s="467"/>
      <c r="AT28" s="467"/>
      <c r="AU28" s="467">
        <v>1</v>
      </c>
      <c r="AV28" s="467"/>
      <c r="AW28" s="467"/>
      <c r="AX28" s="467"/>
      <c r="AY28" s="467"/>
      <c r="AZ28" s="618" t="s">
        <v>174</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455</v>
      </c>
      <c r="C29" s="430"/>
      <c r="D29" s="430"/>
      <c r="E29" s="430"/>
      <c r="F29" s="430"/>
      <c r="G29" s="430"/>
      <c r="H29" s="430"/>
      <c r="I29" s="430"/>
      <c r="J29" s="430"/>
      <c r="K29" s="430"/>
      <c r="L29" s="430"/>
      <c r="M29" s="430"/>
      <c r="N29" s="430"/>
      <c r="O29" s="430"/>
      <c r="P29" s="446"/>
      <c r="Q29" s="452">
        <v>1453</v>
      </c>
      <c r="R29" s="464"/>
      <c r="S29" s="464"/>
      <c r="T29" s="464"/>
      <c r="U29" s="464"/>
      <c r="V29" s="464">
        <v>1397</v>
      </c>
      <c r="W29" s="464"/>
      <c r="X29" s="464"/>
      <c r="Y29" s="464"/>
      <c r="Z29" s="464"/>
      <c r="AA29" s="464">
        <v>55</v>
      </c>
      <c r="AB29" s="464"/>
      <c r="AC29" s="464"/>
      <c r="AD29" s="464"/>
      <c r="AE29" s="475"/>
      <c r="AF29" s="524">
        <v>55</v>
      </c>
      <c r="AG29" s="470"/>
      <c r="AH29" s="470"/>
      <c r="AI29" s="470"/>
      <c r="AJ29" s="542"/>
      <c r="AK29" s="474">
        <v>263</v>
      </c>
      <c r="AL29" s="464"/>
      <c r="AM29" s="464"/>
      <c r="AN29" s="464"/>
      <c r="AO29" s="464"/>
      <c r="AP29" s="464" t="s">
        <v>174</v>
      </c>
      <c r="AQ29" s="464"/>
      <c r="AR29" s="464"/>
      <c r="AS29" s="464"/>
      <c r="AT29" s="464"/>
      <c r="AU29" s="464" t="s">
        <v>174</v>
      </c>
      <c r="AV29" s="464"/>
      <c r="AW29" s="464"/>
      <c r="AX29" s="464"/>
      <c r="AY29" s="464"/>
      <c r="AZ29" s="619" t="s">
        <v>174</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456</v>
      </c>
      <c r="C30" s="430"/>
      <c r="D30" s="430"/>
      <c r="E30" s="430"/>
      <c r="F30" s="430"/>
      <c r="G30" s="430"/>
      <c r="H30" s="430"/>
      <c r="I30" s="430"/>
      <c r="J30" s="430"/>
      <c r="K30" s="430"/>
      <c r="L30" s="430"/>
      <c r="M30" s="430"/>
      <c r="N30" s="430"/>
      <c r="O30" s="430"/>
      <c r="P30" s="446"/>
      <c r="Q30" s="452">
        <v>285</v>
      </c>
      <c r="R30" s="464"/>
      <c r="S30" s="464"/>
      <c r="T30" s="464"/>
      <c r="U30" s="464"/>
      <c r="V30" s="464">
        <v>271</v>
      </c>
      <c r="W30" s="464"/>
      <c r="X30" s="464"/>
      <c r="Y30" s="464"/>
      <c r="Z30" s="464"/>
      <c r="AA30" s="464">
        <v>13</v>
      </c>
      <c r="AB30" s="464"/>
      <c r="AC30" s="464"/>
      <c r="AD30" s="464"/>
      <c r="AE30" s="475"/>
      <c r="AF30" s="524">
        <v>13</v>
      </c>
      <c r="AG30" s="470"/>
      <c r="AH30" s="470"/>
      <c r="AI30" s="470"/>
      <c r="AJ30" s="542"/>
      <c r="AK30" s="474">
        <v>53</v>
      </c>
      <c r="AL30" s="464"/>
      <c r="AM30" s="464"/>
      <c r="AN30" s="464"/>
      <c r="AO30" s="464"/>
      <c r="AP30" s="464" t="s">
        <v>174</v>
      </c>
      <c r="AQ30" s="464"/>
      <c r="AR30" s="464"/>
      <c r="AS30" s="464"/>
      <c r="AT30" s="464"/>
      <c r="AU30" s="464" t="s">
        <v>174</v>
      </c>
      <c r="AV30" s="464"/>
      <c r="AW30" s="464"/>
      <c r="AX30" s="464"/>
      <c r="AY30" s="464"/>
      <c r="AZ30" s="619" t="s">
        <v>174</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459</v>
      </c>
      <c r="C31" s="430"/>
      <c r="D31" s="430"/>
      <c r="E31" s="430"/>
      <c r="F31" s="430"/>
      <c r="G31" s="430"/>
      <c r="H31" s="430"/>
      <c r="I31" s="430"/>
      <c r="J31" s="430"/>
      <c r="K31" s="430"/>
      <c r="L31" s="430"/>
      <c r="M31" s="430"/>
      <c r="N31" s="430"/>
      <c r="O31" s="430"/>
      <c r="P31" s="446"/>
      <c r="Q31" s="452">
        <v>589</v>
      </c>
      <c r="R31" s="464"/>
      <c r="S31" s="464"/>
      <c r="T31" s="464"/>
      <c r="U31" s="464"/>
      <c r="V31" s="464">
        <v>563</v>
      </c>
      <c r="W31" s="464"/>
      <c r="X31" s="464"/>
      <c r="Y31" s="464"/>
      <c r="Z31" s="464"/>
      <c r="AA31" s="464">
        <v>26</v>
      </c>
      <c r="AB31" s="464"/>
      <c r="AC31" s="464"/>
      <c r="AD31" s="464"/>
      <c r="AE31" s="475"/>
      <c r="AF31" s="524">
        <v>493</v>
      </c>
      <c r="AG31" s="470"/>
      <c r="AH31" s="470"/>
      <c r="AI31" s="470"/>
      <c r="AJ31" s="542"/>
      <c r="AK31" s="474">
        <v>20</v>
      </c>
      <c r="AL31" s="464"/>
      <c r="AM31" s="464"/>
      <c r="AN31" s="464"/>
      <c r="AO31" s="464"/>
      <c r="AP31" s="464">
        <v>869</v>
      </c>
      <c r="AQ31" s="464"/>
      <c r="AR31" s="464"/>
      <c r="AS31" s="464"/>
      <c r="AT31" s="464"/>
      <c r="AU31" s="464">
        <v>16</v>
      </c>
      <c r="AV31" s="464"/>
      <c r="AW31" s="464"/>
      <c r="AX31" s="464"/>
      <c r="AY31" s="464"/>
      <c r="AZ31" s="619" t="s">
        <v>174</v>
      </c>
      <c r="BA31" s="619"/>
      <c r="BB31" s="619"/>
      <c r="BC31" s="619"/>
      <c r="BD31" s="619"/>
      <c r="BE31" s="582" t="s">
        <v>460</v>
      </c>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402</v>
      </c>
      <c r="C32" s="430"/>
      <c r="D32" s="430"/>
      <c r="E32" s="430"/>
      <c r="F32" s="430"/>
      <c r="G32" s="430"/>
      <c r="H32" s="430"/>
      <c r="I32" s="430"/>
      <c r="J32" s="430"/>
      <c r="K32" s="430"/>
      <c r="L32" s="430"/>
      <c r="M32" s="430"/>
      <c r="N32" s="430"/>
      <c r="O32" s="430"/>
      <c r="P32" s="446"/>
      <c r="Q32" s="452">
        <v>752</v>
      </c>
      <c r="R32" s="464"/>
      <c r="S32" s="464"/>
      <c r="T32" s="464"/>
      <c r="U32" s="464"/>
      <c r="V32" s="464">
        <v>666</v>
      </c>
      <c r="W32" s="464"/>
      <c r="X32" s="464"/>
      <c r="Y32" s="464"/>
      <c r="Z32" s="464"/>
      <c r="AA32" s="464">
        <v>86</v>
      </c>
      <c r="AB32" s="464"/>
      <c r="AC32" s="464"/>
      <c r="AD32" s="464"/>
      <c r="AE32" s="475"/>
      <c r="AF32" s="524">
        <v>291</v>
      </c>
      <c r="AG32" s="470"/>
      <c r="AH32" s="470"/>
      <c r="AI32" s="470"/>
      <c r="AJ32" s="542"/>
      <c r="AK32" s="474">
        <v>119</v>
      </c>
      <c r="AL32" s="464"/>
      <c r="AM32" s="464"/>
      <c r="AN32" s="464"/>
      <c r="AO32" s="464"/>
      <c r="AP32" s="464">
        <v>2381</v>
      </c>
      <c r="AQ32" s="464"/>
      <c r="AR32" s="464"/>
      <c r="AS32" s="464"/>
      <c r="AT32" s="464"/>
      <c r="AU32" s="464">
        <v>241</v>
      </c>
      <c r="AV32" s="464"/>
      <c r="AW32" s="464"/>
      <c r="AX32" s="464"/>
      <c r="AY32" s="464"/>
      <c r="AZ32" s="619" t="s">
        <v>174</v>
      </c>
      <c r="BA32" s="619"/>
      <c r="BB32" s="619"/>
      <c r="BC32" s="619"/>
      <c r="BD32" s="619"/>
      <c r="BE32" s="582" t="s">
        <v>460</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c r="C33" s="430"/>
      <c r="D33" s="430"/>
      <c r="E33" s="430"/>
      <c r="F33" s="430"/>
      <c r="G33" s="430"/>
      <c r="H33" s="430"/>
      <c r="I33" s="430"/>
      <c r="J33" s="430"/>
      <c r="K33" s="430"/>
      <c r="L33" s="430"/>
      <c r="M33" s="430"/>
      <c r="N33" s="430"/>
      <c r="O33" s="430"/>
      <c r="P33" s="446"/>
      <c r="Q33" s="452"/>
      <c r="R33" s="464"/>
      <c r="S33" s="464"/>
      <c r="T33" s="464"/>
      <c r="U33" s="464"/>
      <c r="V33" s="464"/>
      <c r="W33" s="464"/>
      <c r="X33" s="464"/>
      <c r="Y33" s="464"/>
      <c r="Z33" s="464"/>
      <c r="AA33" s="464"/>
      <c r="AB33" s="464"/>
      <c r="AC33" s="464"/>
      <c r="AD33" s="464"/>
      <c r="AE33" s="475"/>
      <c r="AF33" s="524"/>
      <c r="AG33" s="470"/>
      <c r="AH33" s="470"/>
      <c r="AI33" s="470"/>
      <c r="AJ33" s="542"/>
      <c r="AK33" s="474"/>
      <c r="AL33" s="464"/>
      <c r="AM33" s="464"/>
      <c r="AN33" s="464"/>
      <c r="AO33" s="464"/>
      <c r="AP33" s="464"/>
      <c r="AQ33" s="464"/>
      <c r="AR33" s="464"/>
      <c r="AS33" s="464"/>
      <c r="AT33" s="464"/>
      <c r="AU33" s="464"/>
      <c r="AV33" s="464"/>
      <c r="AW33" s="464"/>
      <c r="AX33" s="464"/>
      <c r="AY33" s="464"/>
      <c r="AZ33" s="619"/>
      <c r="BA33" s="619"/>
      <c r="BB33" s="619"/>
      <c r="BC33" s="619"/>
      <c r="BD33" s="619"/>
      <c r="BE33" s="582"/>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c r="C34" s="430"/>
      <c r="D34" s="430"/>
      <c r="E34" s="430"/>
      <c r="F34" s="430"/>
      <c r="G34" s="430"/>
      <c r="H34" s="430"/>
      <c r="I34" s="430"/>
      <c r="J34" s="430"/>
      <c r="K34" s="430"/>
      <c r="L34" s="430"/>
      <c r="M34" s="430"/>
      <c r="N34" s="430"/>
      <c r="O34" s="430"/>
      <c r="P34" s="446"/>
      <c r="Q34" s="452"/>
      <c r="R34" s="464"/>
      <c r="S34" s="464"/>
      <c r="T34" s="464"/>
      <c r="U34" s="464"/>
      <c r="V34" s="464"/>
      <c r="W34" s="464"/>
      <c r="X34" s="464"/>
      <c r="Y34" s="464"/>
      <c r="Z34" s="464"/>
      <c r="AA34" s="464"/>
      <c r="AB34" s="464"/>
      <c r="AC34" s="464"/>
      <c r="AD34" s="464"/>
      <c r="AE34" s="475"/>
      <c r="AF34" s="524"/>
      <c r="AG34" s="470"/>
      <c r="AH34" s="470"/>
      <c r="AI34" s="470"/>
      <c r="AJ34" s="542"/>
      <c r="AK34" s="474"/>
      <c r="AL34" s="464"/>
      <c r="AM34" s="464"/>
      <c r="AN34" s="464"/>
      <c r="AO34" s="464"/>
      <c r="AP34" s="464"/>
      <c r="AQ34" s="464"/>
      <c r="AR34" s="464"/>
      <c r="AS34" s="464"/>
      <c r="AT34" s="464"/>
      <c r="AU34" s="464"/>
      <c r="AV34" s="464"/>
      <c r="AW34" s="464"/>
      <c r="AX34" s="464"/>
      <c r="AY34" s="464"/>
      <c r="AZ34" s="619"/>
      <c r="BA34" s="619"/>
      <c r="BB34" s="619"/>
      <c r="BC34" s="619"/>
      <c r="BD34" s="619"/>
      <c r="BE34" s="582"/>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276</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448</v>
      </c>
      <c r="B63" s="411" t="s">
        <v>461</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865</v>
      </c>
      <c r="AG63" s="466"/>
      <c r="AH63" s="466"/>
      <c r="AI63" s="466"/>
      <c r="AJ63" s="543"/>
      <c r="AK63" s="551"/>
      <c r="AL63" s="469"/>
      <c r="AM63" s="469"/>
      <c r="AN63" s="469"/>
      <c r="AO63" s="469"/>
      <c r="AP63" s="466">
        <v>3262</v>
      </c>
      <c r="AQ63" s="466"/>
      <c r="AR63" s="466"/>
      <c r="AS63" s="466"/>
      <c r="AT63" s="466"/>
      <c r="AU63" s="466">
        <v>257</v>
      </c>
      <c r="AV63" s="466"/>
      <c r="AW63" s="466"/>
      <c r="AX63" s="466"/>
      <c r="AY63" s="466"/>
      <c r="AZ63" s="621"/>
      <c r="BA63" s="621"/>
      <c r="BB63" s="621"/>
      <c r="BC63" s="621"/>
      <c r="BD63" s="621"/>
      <c r="BE63" s="584"/>
      <c r="BF63" s="584"/>
      <c r="BG63" s="584"/>
      <c r="BH63" s="584"/>
      <c r="BI63" s="611"/>
      <c r="BJ63" s="617" t="s">
        <v>174</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462</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165</v>
      </c>
      <c r="B66" s="407"/>
      <c r="C66" s="407"/>
      <c r="D66" s="407"/>
      <c r="E66" s="407"/>
      <c r="F66" s="407"/>
      <c r="G66" s="407"/>
      <c r="H66" s="407"/>
      <c r="I66" s="407"/>
      <c r="J66" s="407"/>
      <c r="K66" s="407"/>
      <c r="L66" s="407"/>
      <c r="M66" s="407"/>
      <c r="N66" s="407"/>
      <c r="O66" s="407"/>
      <c r="P66" s="443"/>
      <c r="Q66" s="449" t="s">
        <v>282</v>
      </c>
      <c r="R66" s="461"/>
      <c r="S66" s="461"/>
      <c r="T66" s="461"/>
      <c r="U66" s="472"/>
      <c r="V66" s="449" t="s">
        <v>334</v>
      </c>
      <c r="W66" s="461"/>
      <c r="X66" s="461"/>
      <c r="Y66" s="461"/>
      <c r="Z66" s="472"/>
      <c r="AA66" s="449" t="s">
        <v>302</v>
      </c>
      <c r="AB66" s="461"/>
      <c r="AC66" s="461"/>
      <c r="AD66" s="461"/>
      <c r="AE66" s="472"/>
      <c r="AF66" s="529" t="s">
        <v>451</v>
      </c>
      <c r="AG66" s="537"/>
      <c r="AH66" s="537"/>
      <c r="AI66" s="537"/>
      <c r="AJ66" s="547"/>
      <c r="AK66" s="449" t="s">
        <v>452</v>
      </c>
      <c r="AL66" s="407"/>
      <c r="AM66" s="407"/>
      <c r="AN66" s="407"/>
      <c r="AO66" s="443"/>
      <c r="AP66" s="449" t="s">
        <v>38</v>
      </c>
      <c r="AQ66" s="461"/>
      <c r="AR66" s="461"/>
      <c r="AS66" s="461"/>
      <c r="AT66" s="472"/>
      <c r="AU66" s="449" t="s">
        <v>390</v>
      </c>
      <c r="AV66" s="461"/>
      <c r="AW66" s="461"/>
      <c r="AX66" s="461"/>
      <c r="AY66" s="472"/>
      <c r="AZ66" s="449" t="s">
        <v>442</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540</v>
      </c>
      <c r="C68" s="429"/>
      <c r="D68" s="429"/>
      <c r="E68" s="429"/>
      <c r="F68" s="429"/>
      <c r="G68" s="429"/>
      <c r="H68" s="429"/>
      <c r="I68" s="429"/>
      <c r="J68" s="429"/>
      <c r="K68" s="429"/>
      <c r="L68" s="429"/>
      <c r="M68" s="429"/>
      <c r="N68" s="429"/>
      <c r="O68" s="429"/>
      <c r="P68" s="445"/>
      <c r="Q68" s="451">
        <v>4212</v>
      </c>
      <c r="R68" s="463"/>
      <c r="S68" s="463"/>
      <c r="T68" s="463"/>
      <c r="U68" s="463"/>
      <c r="V68" s="463">
        <v>4149</v>
      </c>
      <c r="W68" s="463"/>
      <c r="X68" s="463"/>
      <c r="Y68" s="463"/>
      <c r="Z68" s="463"/>
      <c r="AA68" s="463">
        <v>62</v>
      </c>
      <c r="AB68" s="463"/>
      <c r="AC68" s="463"/>
      <c r="AD68" s="463"/>
      <c r="AE68" s="463"/>
      <c r="AF68" s="463">
        <v>62</v>
      </c>
      <c r="AG68" s="463"/>
      <c r="AH68" s="463"/>
      <c r="AI68" s="463"/>
      <c r="AJ68" s="463"/>
      <c r="AK68" s="463">
        <v>113</v>
      </c>
      <c r="AL68" s="463"/>
      <c r="AM68" s="463"/>
      <c r="AN68" s="463"/>
      <c r="AO68" s="463"/>
      <c r="AP68" s="463">
        <v>6454</v>
      </c>
      <c r="AQ68" s="463"/>
      <c r="AR68" s="463"/>
      <c r="AS68" s="463"/>
      <c r="AT68" s="463"/>
      <c r="AU68" s="463">
        <v>356</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541</v>
      </c>
      <c r="C69" s="430"/>
      <c r="D69" s="430"/>
      <c r="E69" s="430"/>
      <c r="F69" s="430"/>
      <c r="G69" s="430"/>
      <c r="H69" s="430"/>
      <c r="I69" s="430"/>
      <c r="J69" s="430"/>
      <c r="K69" s="430"/>
      <c r="L69" s="430"/>
      <c r="M69" s="430"/>
      <c r="N69" s="430"/>
      <c r="O69" s="430"/>
      <c r="P69" s="446"/>
      <c r="Q69" s="452">
        <v>3939</v>
      </c>
      <c r="R69" s="464"/>
      <c r="S69" s="464"/>
      <c r="T69" s="464"/>
      <c r="U69" s="464"/>
      <c r="V69" s="464">
        <v>3809</v>
      </c>
      <c r="W69" s="464"/>
      <c r="X69" s="464"/>
      <c r="Y69" s="464"/>
      <c r="Z69" s="464"/>
      <c r="AA69" s="464">
        <v>130</v>
      </c>
      <c r="AB69" s="464"/>
      <c r="AC69" s="464"/>
      <c r="AD69" s="464"/>
      <c r="AE69" s="464"/>
      <c r="AF69" s="464">
        <v>130</v>
      </c>
      <c r="AG69" s="464"/>
      <c r="AH69" s="464"/>
      <c r="AI69" s="464"/>
      <c r="AJ69" s="464"/>
      <c r="AK69" s="464" t="s">
        <v>174</v>
      </c>
      <c r="AL69" s="464"/>
      <c r="AM69" s="464"/>
      <c r="AN69" s="464"/>
      <c r="AO69" s="464"/>
      <c r="AP69" s="464" t="s">
        <v>174</v>
      </c>
      <c r="AQ69" s="464"/>
      <c r="AR69" s="464"/>
      <c r="AS69" s="464"/>
      <c r="AT69" s="464"/>
      <c r="AU69" s="464" t="s">
        <v>174</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351</v>
      </c>
      <c r="C70" s="430"/>
      <c r="D70" s="430"/>
      <c r="E70" s="430"/>
      <c r="F70" s="430"/>
      <c r="G70" s="430"/>
      <c r="H70" s="430"/>
      <c r="I70" s="430"/>
      <c r="J70" s="430"/>
      <c r="K70" s="430"/>
      <c r="L70" s="430"/>
      <c r="M70" s="430"/>
      <c r="N70" s="430"/>
      <c r="O70" s="430"/>
      <c r="P70" s="446"/>
      <c r="Q70" s="452">
        <v>22</v>
      </c>
      <c r="R70" s="464"/>
      <c r="S70" s="464"/>
      <c r="T70" s="464"/>
      <c r="U70" s="464"/>
      <c r="V70" s="464">
        <v>20</v>
      </c>
      <c r="W70" s="464"/>
      <c r="X70" s="464"/>
      <c r="Y70" s="464"/>
      <c r="Z70" s="464"/>
      <c r="AA70" s="464">
        <v>2</v>
      </c>
      <c r="AB70" s="464"/>
      <c r="AC70" s="464"/>
      <c r="AD70" s="464"/>
      <c r="AE70" s="464"/>
      <c r="AF70" s="464">
        <v>2</v>
      </c>
      <c r="AG70" s="464"/>
      <c r="AH70" s="464"/>
      <c r="AI70" s="464"/>
      <c r="AJ70" s="464"/>
      <c r="AK70" s="464" t="s">
        <v>174</v>
      </c>
      <c r="AL70" s="464"/>
      <c r="AM70" s="464"/>
      <c r="AN70" s="464"/>
      <c r="AO70" s="464"/>
      <c r="AP70" s="464" t="s">
        <v>174</v>
      </c>
      <c r="AQ70" s="464"/>
      <c r="AR70" s="464"/>
      <c r="AS70" s="464"/>
      <c r="AT70" s="464"/>
      <c r="AU70" s="464" t="s">
        <v>174</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542</v>
      </c>
      <c r="C71" s="430"/>
      <c r="D71" s="430"/>
      <c r="E71" s="430"/>
      <c r="F71" s="430"/>
      <c r="G71" s="430"/>
      <c r="H71" s="430"/>
      <c r="I71" s="430"/>
      <c r="J71" s="430"/>
      <c r="K71" s="430"/>
      <c r="L71" s="430"/>
      <c r="M71" s="430"/>
      <c r="N71" s="430"/>
      <c r="O71" s="430"/>
      <c r="P71" s="446"/>
      <c r="Q71" s="452">
        <v>12</v>
      </c>
      <c r="R71" s="464"/>
      <c r="S71" s="464"/>
      <c r="T71" s="464"/>
      <c r="U71" s="464"/>
      <c r="V71" s="464">
        <v>8</v>
      </c>
      <c r="W71" s="464"/>
      <c r="X71" s="464"/>
      <c r="Y71" s="464"/>
      <c r="Z71" s="464"/>
      <c r="AA71" s="464">
        <v>4</v>
      </c>
      <c r="AB71" s="464"/>
      <c r="AC71" s="464"/>
      <c r="AD71" s="464"/>
      <c r="AE71" s="464"/>
      <c r="AF71" s="464">
        <v>4</v>
      </c>
      <c r="AG71" s="464"/>
      <c r="AH71" s="464"/>
      <c r="AI71" s="464"/>
      <c r="AJ71" s="464"/>
      <c r="AK71" s="464" t="s">
        <v>174</v>
      </c>
      <c r="AL71" s="464"/>
      <c r="AM71" s="464"/>
      <c r="AN71" s="464"/>
      <c r="AO71" s="464"/>
      <c r="AP71" s="464" t="s">
        <v>174</v>
      </c>
      <c r="AQ71" s="464"/>
      <c r="AR71" s="464"/>
      <c r="AS71" s="464"/>
      <c r="AT71" s="464"/>
      <c r="AU71" s="464" t="s">
        <v>174</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219</v>
      </c>
      <c r="C72" s="430"/>
      <c r="D72" s="430"/>
      <c r="E72" s="430"/>
      <c r="F72" s="430"/>
      <c r="G72" s="430"/>
      <c r="H72" s="430"/>
      <c r="I72" s="430"/>
      <c r="J72" s="430"/>
      <c r="K72" s="430"/>
      <c r="L72" s="430"/>
      <c r="M72" s="430"/>
      <c r="N72" s="430"/>
      <c r="O72" s="430"/>
      <c r="P72" s="446"/>
      <c r="Q72" s="452">
        <v>3</v>
      </c>
      <c r="R72" s="464"/>
      <c r="S72" s="464"/>
      <c r="T72" s="464"/>
      <c r="U72" s="464"/>
      <c r="V72" s="464">
        <v>1</v>
      </c>
      <c r="W72" s="464"/>
      <c r="X72" s="464"/>
      <c r="Y72" s="464"/>
      <c r="Z72" s="464"/>
      <c r="AA72" s="464">
        <v>2</v>
      </c>
      <c r="AB72" s="464"/>
      <c r="AC72" s="464"/>
      <c r="AD72" s="464"/>
      <c r="AE72" s="464"/>
      <c r="AF72" s="464">
        <v>2</v>
      </c>
      <c r="AG72" s="464"/>
      <c r="AH72" s="464"/>
      <c r="AI72" s="464"/>
      <c r="AJ72" s="464"/>
      <c r="AK72" s="464" t="s">
        <v>174</v>
      </c>
      <c r="AL72" s="464"/>
      <c r="AM72" s="464"/>
      <c r="AN72" s="464"/>
      <c r="AO72" s="464"/>
      <c r="AP72" s="464" t="s">
        <v>174</v>
      </c>
      <c r="AQ72" s="464"/>
      <c r="AR72" s="464"/>
      <c r="AS72" s="464"/>
      <c r="AT72" s="464"/>
      <c r="AU72" s="464" t="s">
        <v>174</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436</v>
      </c>
      <c r="C73" s="430"/>
      <c r="D73" s="430"/>
      <c r="E73" s="430"/>
      <c r="F73" s="430"/>
      <c r="G73" s="430"/>
      <c r="H73" s="430"/>
      <c r="I73" s="430"/>
      <c r="J73" s="430"/>
      <c r="K73" s="430"/>
      <c r="L73" s="430"/>
      <c r="M73" s="430"/>
      <c r="N73" s="430"/>
      <c r="O73" s="430"/>
      <c r="P73" s="446"/>
      <c r="Q73" s="452">
        <v>98</v>
      </c>
      <c r="R73" s="464"/>
      <c r="S73" s="464"/>
      <c r="T73" s="464"/>
      <c r="U73" s="464"/>
      <c r="V73" s="464">
        <v>92</v>
      </c>
      <c r="W73" s="464"/>
      <c r="X73" s="464"/>
      <c r="Y73" s="464"/>
      <c r="Z73" s="464"/>
      <c r="AA73" s="464">
        <v>6</v>
      </c>
      <c r="AB73" s="464"/>
      <c r="AC73" s="464"/>
      <c r="AD73" s="464"/>
      <c r="AE73" s="464"/>
      <c r="AF73" s="464">
        <v>6</v>
      </c>
      <c r="AG73" s="464"/>
      <c r="AH73" s="464"/>
      <c r="AI73" s="464"/>
      <c r="AJ73" s="464"/>
      <c r="AK73" s="464" t="s">
        <v>174</v>
      </c>
      <c r="AL73" s="464"/>
      <c r="AM73" s="464"/>
      <c r="AN73" s="464"/>
      <c r="AO73" s="464"/>
      <c r="AP73" s="464" t="s">
        <v>174</v>
      </c>
      <c r="AQ73" s="464"/>
      <c r="AR73" s="464"/>
      <c r="AS73" s="464"/>
      <c r="AT73" s="464"/>
      <c r="AU73" s="464" t="s">
        <v>174</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t="s">
        <v>350</v>
      </c>
      <c r="C74" s="430"/>
      <c r="D74" s="430"/>
      <c r="E74" s="430"/>
      <c r="F74" s="430"/>
      <c r="G74" s="430"/>
      <c r="H74" s="430"/>
      <c r="I74" s="430"/>
      <c r="J74" s="430"/>
      <c r="K74" s="430"/>
      <c r="L74" s="430"/>
      <c r="M74" s="430"/>
      <c r="N74" s="430"/>
      <c r="O74" s="430"/>
      <c r="P74" s="446"/>
      <c r="Q74" s="452">
        <v>1018</v>
      </c>
      <c r="R74" s="464"/>
      <c r="S74" s="464"/>
      <c r="T74" s="464"/>
      <c r="U74" s="464"/>
      <c r="V74" s="464">
        <v>933</v>
      </c>
      <c r="W74" s="464"/>
      <c r="X74" s="464"/>
      <c r="Y74" s="464"/>
      <c r="Z74" s="464"/>
      <c r="AA74" s="464">
        <v>85</v>
      </c>
      <c r="AB74" s="464"/>
      <c r="AC74" s="464"/>
      <c r="AD74" s="464"/>
      <c r="AE74" s="464"/>
      <c r="AF74" s="464">
        <v>85</v>
      </c>
      <c r="AG74" s="464"/>
      <c r="AH74" s="464"/>
      <c r="AI74" s="464"/>
      <c r="AJ74" s="464"/>
      <c r="AK74" s="464" t="s">
        <v>174</v>
      </c>
      <c r="AL74" s="464"/>
      <c r="AM74" s="464"/>
      <c r="AN74" s="464"/>
      <c r="AO74" s="464"/>
      <c r="AP74" s="464" t="s">
        <v>174</v>
      </c>
      <c r="AQ74" s="464"/>
      <c r="AR74" s="464"/>
      <c r="AS74" s="464"/>
      <c r="AT74" s="464"/>
      <c r="AU74" s="464" t="s">
        <v>174</v>
      </c>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t="s">
        <v>543</v>
      </c>
      <c r="C75" s="430"/>
      <c r="D75" s="430"/>
      <c r="E75" s="430"/>
      <c r="F75" s="430"/>
      <c r="G75" s="430"/>
      <c r="H75" s="430"/>
      <c r="I75" s="430"/>
      <c r="J75" s="430"/>
      <c r="K75" s="430"/>
      <c r="L75" s="430"/>
      <c r="M75" s="430"/>
      <c r="N75" s="430"/>
      <c r="O75" s="430"/>
      <c r="P75" s="446"/>
      <c r="Q75" s="458">
        <v>374458</v>
      </c>
      <c r="R75" s="470"/>
      <c r="S75" s="470"/>
      <c r="T75" s="470"/>
      <c r="U75" s="474"/>
      <c r="V75" s="475">
        <v>355411</v>
      </c>
      <c r="W75" s="470"/>
      <c r="X75" s="470"/>
      <c r="Y75" s="470"/>
      <c r="Z75" s="474"/>
      <c r="AA75" s="475">
        <v>19047</v>
      </c>
      <c r="AB75" s="470"/>
      <c r="AC75" s="470"/>
      <c r="AD75" s="470"/>
      <c r="AE75" s="474"/>
      <c r="AF75" s="475">
        <v>19047</v>
      </c>
      <c r="AG75" s="470"/>
      <c r="AH75" s="470"/>
      <c r="AI75" s="470"/>
      <c r="AJ75" s="474"/>
      <c r="AK75" s="475">
        <v>47</v>
      </c>
      <c r="AL75" s="470"/>
      <c r="AM75" s="470"/>
      <c r="AN75" s="470"/>
      <c r="AO75" s="474"/>
      <c r="AP75" s="475" t="s">
        <v>174</v>
      </c>
      <c r="AQ75" s="470"/>
      <c r="AR75" s="470"/>
      <c r="AS75" s="470"/>
      <c r="AT75" s="474"/>
      <c r="AU75" s="475" t="s">
        <v>174</v>
      </c>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t="s">
        <v>277</v>
      </c>
      <c r="C76" s="430"/>
      <c r="D76" s="430"/>
      <c r="E76" s="430"/>
      <c r="F76" s="430"/>
      <c r="G76" s="430"/>
      <c r="H76" s="430"/>
      <c r="I76" s="430"/>
      <c r="J76" s="430"/>
      <c r="K76" s="430"/>
      <c r="L76" s="430"/>
      <c r="M76" s="430"/>
      <c r="N76" s="430"/>
      <c r="O76" s="430"/>
      <c r="P76" s="446"/>
      <c r="Q76" s="458">
        <v>2553</v>
      </c>
      <c r="R76" s="470"/>
      <c r="S76" s="470"/>
      <c r="T76" s="470"/>
      <c r="U76" s="474"/>
      <c r="V76" s="475">
        <v>2552</v>
      </c>
      <c r="W76" s="470"/>
      <c r="X76" s="470"/>
      <c r="Y76" s="470"/>
      <c r="Z76" s="474"/>
      <c r="AA76" s="475">
        <v>1</v>
      </c>
      <c r="AB76" s="470"/>
      <c r="AC76" s="470"/>
      <c r="AD76" s="470"/>
      <c r="AE76" s="474"/>
      <c r="AF76" s="475">
        <v>1</v>
      </c>
      <c r="AG76" s="470"/>
      <c r="AH76" s="470"/>
      <c r="AI76" s="470"/>
      <c r="AJ76" s="474"/>
      <c r="AK76" s="475" t="s">
        <v>174</v>
      </c>
      <c r="AL76" s="470"/>
      <c r="AM76" s="470"/>
      <c r="AN76" s="470"/>
      <c r="AO76" s="474"/>
      <c r="AP76" s="475" t="s">
        <v>174</v>
      </c>
      <c r="AQ76" s="470"/>
      <c r="AR76" s="470"/>
      <c r="AS76" s="470"/>
      <c r="AT76" s="474"/>
      <c r="AU76" s="475" t="s">
        <v>174</v>
      </c>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448</v>
      </c>
      <c r="B88" s="411" t="s">
        <v>463</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19339</v>
      </c>
      <c r="AG88" s="466"/>
      <c r="AH88" s="466"/>
      <c r="AI88" s="466"/>
      <c r="AJ88" s="466"/>
      <c r="AK88" s="469"/>
      <c r="AL88" s="469"/>
      <c r="AM88" s="469"/>
      <c r="AN88" s="469"/>
      <c r="AO88" s="469"/>
      <c r="AP88" s="466">
        <v>6454</v>
      </c>
      <c r="AQ88" s="466"/>
      <c r="AR88" s="466"/>
      <c r="AS88" s="466"/>
      <c r="AT88" s="466"/>
      <c r="AU88" s="466">
        <v>356</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448</v>
      </c>
      <c r="BR102" s="411" t="s">
        <v>465</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v>51</v>
      </c>
      <c r="CS102" s="628"/>
      <c r="CT102" s="628"/>
      <c r="CU102" s="628"/>
      <c r="CV102" s="723"/>
      <c r="CW102" s="722">
        <v>81</v>
      </c>
      <c r="CX102" s="628"/>
      <c r="CY102" s="628"/>
      <c r="CZ102" s="628"/>
      <c r="DA102" s="723"/>
      <c r="DB102" s="722" t="s">
        <v>174</v>
      </c>
      <c r="DC102" s="628"/>
      <c r="DD102" s="628"/>
      <c r="DE102" s="628"/>
      <c r="DF102" s="723"/>
      <c r="DG102" s="722"/>
      <c r="DH102" s="628"/>
      <c r="DI102" s="628"/>
      <c r="DJ102" s="628"/>
      <c r="DK102" s="723"/>
      <c r="DL102" s="722"/>
      <c r="DM102" s="628"/>
      <c r="DN102" s="628"/>
      <c r="DO102" s="628"/>
      <c r="DP102" s="723"/>
      <c r="DQ102" s="722"/>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40</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281</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305</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76</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466</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270</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467</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468</v>
      </c>
      <c r="AB109" s="416"/>
      <c r="AC109" s="416"/>
      <c r="AD109" s="416"/>
      <c r="AE109" s="483"/>
      <c r="AF109" s="497" t="s">
        <v>469</v>
      </c>
      <c r="AG109" s="416"/>
      <c r="AH109" s="416"/>
      <c r="AI109" s="416"/>
      <c r="AJ109" s="483"/>
      <c r="AK109" s="497" t="s">
        <v>397</v>
      </c>
      <c r="AL109" s="416"/>
      <c r="AM109" s="416"/>
      <c r="AN109" s="416"/>
      <c r="AO109" s="483"/>
      <c r="AP109" s="497" t="s">
        <v>97</v>
      </c>
      <c r="AQ109" s="416"/>
      <c r="AR109" s="416"/>
      <c r="AS109" s="416"/>
      <c r="AT109" s="572"/>
      <c r="AU109" s="392" t="s">
        <v>467</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468</v>
      </c>
      <c r="BR109" s="416"/>
      <c r="BS109" s="416"/>
      <c r="BT109" s="416"/>
      <c r="BU109" s="483"/>
      <c r="BV109" s="497" t="s">
        <v>469</v>
      </c>
      <c r="BW109" s="416"/>
      <c r="BX109" s="416"/>
      <c r="BY109" s="416"/>
      <c r="BZ109" s="483"/>
      <c r="CA109" s="497" t="s">
        <v>397</v>
      </c>
      <c r="CB109" s="416"/>
      <c r="CC109" s="416"/>
      <c r="CD109" s="416"/>
      <c r="CE109" s="483"/>
      <c r="CF109" s="681" t="s">
        <v>97</v>
      </c>
      <c r="CG109" s="681"/>
      <c r="CH109" s="681"/>
      <c r="CI109" s="681"/>
      <c r="CJ109" s="681"/>
      <c r="CK109" s="497" t="s">
        <v>470</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468</v>
      </c>
      <c r="DH109" s="416"/>
      <c r="DI109" s="416"/>
      <c r="DJ109" s="416"/>
      <c r="DK109" s="483"/>
      <c r="DL109" s="497" t="s">
        <v>469</v>
      </c>
      <c r="DM109" s="416"/>
      <c r="DN109" s="416"/>
      <c r="DO109" s="416"/>
      <c r="DP109" s="483"/>
      <c r="DQ109" s="497" t="s">
        <v>397</v>
      </c>
      <c r="DR109" s="416"/>
      <c r="DS109" s="416"/>
      <c r="DT109" s="416"/>
      <c r="DU109" s="483"/>
      <c r="DV109" s="497" t="s">
        <v>97</v>
      </c>
      <c r="DW109" s="416"/>
      <c r="DX109" s="416"/>
      <c r="DY109" s="416"/>
      <c r="DZ109" s="572"/>
    </row>
    <row r="110" spans="1:131" s="373" customFormat="1" ht="26.25" customHeight="1">
      <c r="A110" s="393" t="s">
        <v>472</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387535</v>
      </c>
      <c r="AB110" s="504"/>
      <c r="AC110" s="504"/>
      <c r="AD110" s="504"/>
      <c r="AE110" s="515"/>
      <c r="AF110" s="531">
        <v>361588</v>
      </c>
      <c r="AG110" s="504"/>
      <c r="AH110" s="504"/>
      <c r="AI110" s="504"/>
      <c r="AJ110" s="515"/>
      <c r="AK110" s="531">
        <v>354022</v>
      </c>
      <c r="AL110" s="504"/>
      <c r="AM110" s="504"/>
      <c r="AN110" s="504"/>
      <c r="AO110" s="515"/>
      <c r="AP110" s="555">
        <v>7.2</v>
      </c>
      <c r="AQ110" s="563"/>
      <c r="AR110" s="563"/>
      <c r="AS110" s="563"/>
      <c r="AT110" s="573"/>
      <c r="AU110" s="585" t="s">
        <v>85</v>
      </c>
      <c r="AV110" s="597"/>
      <c r="AW110" s="597"/>
      <c r="AX110" s="597"/>
      <c r="AY110" s="597"/>
      <c r="AZ110" s="624" t="s">
        <v>473</v>
      </c>
      <c r="BA110" s="417"/>
      <c r="BB110" s="417"/>
      <c r="BC110" s="417"/>
      <c r="BD110" s="417"/>
      <c r="BE110" s="417"/>
      <c r="BF110" s="417"/>
      <c r="BG110" s="417"/>
      <c r="BH110" s="417"/>
      <c r="BI110" s="417"/>
      <c r="BJ110" s="417"/>
      <c r="BK110" s="417"/>
      <c r="BL110" s="417"/>
      <c r="BM110" s="417"/>
      <c r="BN110" s="417"/>
      <c r="BO110" s="417"/>
      <c r="BP110" s="484"/>
      <c r="BQ110" s="656">
        <v>3662270</v>
      </c>
      <c r="BR110" s="664"/>
      <c r="BS110" s="664"/>
      <c r="BT110" s="664"/>
      <c r="BU110" s="664"/>
      <c r="BV110" s="664">
        <v>3597469</v>
      </c>
      <c r="BW110" s="664"/>
      <c r="BX110" s="664"/>
      <c r="BY110" s="664"/>
      <c r="BZ110" s="664"/>
      <c r="CA110" s="664">
        <v>3652831</v>
      </c>
      <c r="CB110" s="664"/>
      <c r="CC110" s="664"/>
      <c r="CD110" s="664"/>
      <c r="CE110" s="664"/>
      <c r="CF110" s="682">
        <v>74</v>
      </c>
      <c r="CG110" s="686"/>
      <c r="CH110" s="686"/>
      <c r="CI110" s="686"/>
      <c r="CJ110" s="686"/>
      <c r="CK110" s="698" t="s">
        <v>212</v>
      </c>
      <c r="CL110" s="422"/>
      <c r="CM110" s="435" t="s">
        <v>474</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174</v>
      </c>
      <c r="DH110" s="664"/>
      <c r="DI110" s="664"/>
      <c r="DJ110" s="664"/>
      <c r="DK110" s="664"/>
      <c r="DL110" s="664" t="s">
        <v>174</v>
      </c>
      <c r="DM110" s="664"/>
      <c r="DN110" s="664"/>
      <c r="DO110" s="664"/>
      <c r="DP110" s="664"/>
      <c r="DQ110" s="664" t="s">
        <v>174</v>
      </c>
      <c r="DR110" s="664"/>
      <c r="DS110" s="664"/>
      <c r="DT110" s="664"/>
      <c r="DU110" s="664"/>
      <c r="DV110" s="739" t="s">
        <v>174</v>
      </c>
      <c r="DW110" s="739"/>
      <c r="DX110" s="739"/>
      <c r="DY110" s="739"/>
      <c r="DZ110" s="748"/>
    </row>
    <row r="111" spans="1:131" s="373" customFormat="1" ht="26.25" customHeight="1">
      <c r="A111" s="394" t="s">
        <v>33</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174</v>
      </c>
      <c r="AB111" s="460"/>
      <c r="AC111" s="460"/>
      <c r="AD111" s="460"/>
      <c r="AE111" s="516"/>
      <c r="AF111" s="532" t="s">
        <v>174</v>
      </c>
      <c r="AG111" s="460"/>
      <c r="AH111" s="460"/>
      <c r="AI111" s="460"/>
      <c r="AJ111" s="516"/>
      <c r="AK111" s="532" t="s">
        <v>174</v>
      </c>
      <c r="AL111" s="460"/>
      <c r="AM111" s="460"/>
      <c r="AN111" s="460"/>
      <c r="AO111" s="516"/>
      <c r="AP111" s="556" t="s">
        <v>174</v>
      </c>
      <c r="AQ111" s="564"/>
      <c r="AR111" s="564"/>
      <c r="AS111" s="564"/>
      <c r="AT111" s="574"/>
      <c r="AU111" s="586"/>
      <c r="AV111" s="598"/>
      <c r="AW111" s="598"/>
      <c r="AX111" s="598"/>
      <c r="AY111" s="598"/>
      <c r="AZ111" s="625" t="s">
        <v>475</v>
      </c>
      <c r="BA111" s="433"/>
      <c r="BB111" s="433"/>
      <c r="BC111" s="433"/>
      <c r="BD111" s="433"/>
      <c r="BE111" s="433"/>
      <c r="BF111" s="433"/>
      <c r="BG111" s="433"/>
      <c r="BH111" s="433"/>
      <c r="BI111" s="433"/>
      <c r="BJ111" s="433"/>
      <c r="BK111" s="433"/>
      <c r="BL111" s="433"/>
      <c r="BM111" s="433"/>
      <c r="BN111" s="433"/>
      <c r="BO111" s="433"/>
      <c r="BP111" s="486"/>
      <c r="BQ111" s="657" t="s">
        <v>174</v>
      </c>
      <c r="BR111" s="665"/>
      <c r="BS111" s="665"/>
      <c r="BT111" s="665"/>
      <c r="BU111" s="665"/>
      <c r="BV111" s="665" t="s">
        <v>174</v>
      </c>
      <c r="BW111" s="665"/>
      <c r="BX111" s="665"/>
      <c r="BY111" s="665"/>
      <c r="BZ111" s="665"/>
      <c r="CA111" s="665" t="s">
        <v>174</v>
      </c>
      <c r="CB111" s="665"/>
      <c r="CC111" s="665"/>
      <c r="CD111" s="665"/>
      <c r="CE111" s="665"/>
      <c r="CF111" s="683" t="s">
        <v>174</v>
      </c>
      <c r="CG111" s="687"/>
      <c r="CH111" s="687"/>
      <c r="CI111" s="687"/>
      <c r="CJ111" s="687"/>
      <c r="CK111" s="699"/>
      <c r="CL111" s="423"/>
      <c r="CM111" s="436" t="s">
        <v>476</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174</v>
      </c>
      <c r="DH111" s="665"/>
      <c r="DI111" s="665"/>
      <c r="DJ111" s="665"/>
      <c r="DK111" s="665"/>
      <c r="DL111" s="665" t="s">
        <v>174</v>
      </c>
      <c r="DM111" s="665"/>
      <c r="DN111" s="665"/>
      <c r="DO111" s="665"/>
      <c r="DP111" s="665"/>
      <c r="DQ111" s="665" t="s">
        <v>174</v>
      </c>
      <c r="DR111" s="665"/>
      <c r="DS111" s="665"/>
      <c r="DT111" s="665"/>
      <c r="DU111" s="665"/>
      <c r="DV111" s="740" t="s">
        <v>174</v>
      </c>
      <c r="DW111" s="740"/>
      <c r="DX111" s="740"/>
      <c r="DY111" s="740"/>
      <c r="DZ111" s="749"/>
    </row>
    <row r="112" spans="1:131" s="373" customFormat="1" ht="26.25" customHeight="1">
      <c r="A112" s="395" t="s">
        <v>147</v>
      </c>
      <c r="B112" s="419"/>
      <c r="C112" s="433" t="s">
        <v>186</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174</v>
      </c>
      <c r="AB112" s="460"/>
      <c r="AC112" s="460"/>
      <c r="AD112" s="460"/>
      <c r="AE112" s="516"/>
      <c r="AF112" s="532" t="s">
        <v>174</v>
      </c>
      <c r="AG112" s="460"/>
      <c r="AH112" s="460"/>
      <c r="AI112" s="460"/>
      <c r="AJ112" s="516"/>
      <c r="AK112" s="532" t="s">
        <v>174</v>
      </c>
      <c r="AL112" s="460"/>
      <c r="AM112" s="460"/>
      <c r="AN112" s="460"/>
      <c r="AO112" s="516"/>
      <c r="AP112" s="556" t="s">
        <v>174</v>
      </c>
      <c r="AQ112" s="564"/>
      <c r="AR112" s="564"/>
      <c r="AS112" s="564"/>
      <c r="AT112" s="574"/>
      <c r="AU112" s="586"/>
      <c r="AV112" s="598"/>
      <c r="AW112" s="598"/>
      <c r="AX112" s="598"/>
      <c r="AY112" s="598"/>
      <c r="AZ112" s="625" t="s">
        <v>477</v>
      </c>
      <c r="BA112" s="433"/>
      <c r="BB112" s="433"/>
      <c r="BC112" s="433"/>
      <c r="BD112" s="433"/>
      <c r="BE112" s="433"/>
      <c r="BF112" s="433"/>
      <c r="BG112" s="433"/>
      <c r="BH112" s="433"/>
      <c r="BI112" s="433"/>
      <c r="BJ112" s="433"/>
      <c r="BK112" s="433"/>
      <c r="BL112" s="433"/>
      <c r="BM112" s="433"/>
      <c r="BN112" s="433"/>
      <c r="BO112" s="433"/>
      <c r="BP112" s="486"/>
      <c r="BQ112" s="657">
        <v>846145</v>
      </c>
      <c r="BR112" s="665"/>
      <c r="BS112" s="665"/>
      <c r="BT112" s="665"/>
      <c r="BU112" s="665"/>
      <c r="BV112" s="665">
        <v>570184</v>
      </c>
      <c r="BW112" s="665"/>
      <c r="BX112" s="665"/>
      <c r="BY112" s="665"/>
      <c r="BZ112" s="665"/>
      <c r="CA112" s="665">
        <v>257057</v>
      </c>
      <c r="CB112" s="665"/>
      <c r="CC112" s="665"/>
      <c r="CD112" s="665"/>
      <c r="CE112" s="665"/>
      <c r="CF112" s="683">
        <v>5.2</v>
      </c>
      <c r="CG112" s="687"/>
      <c r="CH112" s="687"/>
      <c r="CI112" s="687"/>
      <c r="CJ112" s="687"/>
      <c r="CK112" s="699"/>
      <c r="CL112" s="423"/>
      <c r="CM112" s="436" t="s">
        <v>478</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174</v>
      </c>
      <c r="DH112" s="665"/>
      <c r="DI112" s="665"/>
      <c r="DJ112" s="665"/>
      <c r="DK112" s="665"/>
      <c r="DL112" s="665" t="s">
        <v>174</v>
      </c>
      <c r="DM112" s="665"/>
      <c r="DN112" s="665"/>
      <c r="DO112" s="665"/>
      <c r="DP112" s="665"/>
      <c r="DQ112" s="665" t="s">
        <v>174</v>
      </c>
      <c r="DR112" s="665"/>
      <c r="DS112" s="665"/>
      <c r="DT112" s="665"/>
      <c r="DU112" s="665"/>
      <c r="DV112" s="740" t="s">
        <v>174</v>
      </c>
      <c r="DW112" s="740"/>
      <c r="DX112" s="740"/>
      <c r="DY112" s="740"/>
      <c r="DZ112" s="749"/>
    </row>
    <row r="113" spans="1:130" s="373" customFormat="1" ht="26.25" customHeight="1">
      <c r="A113" s="396"/>
      <c r="B113" s="420"/>
      <c r="C113" s="433" t="s">
        <v>102</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35622</v>
      </c>
      <c r="AB113" s="460"/>
      <c r="AC113" s="460"/>
      <c r="AD113" s="460"/>
      <c r="AE113" s="516"/>
      <c r="AF113" s="532">
        <v>34217</v>
      </c>
      <c r="AG113" s="460"/>
      <c r="AH113" s="460"/>
      <c r="AI113" s="460"/>
      <c r="AJ113" s="516"/>
      <c r="AK113" s="532">
        <v>31697</v>
      </c>
      <c r="AL113" s="460"/>
      <c r="AM113" s="460"/>
      <c r="AN113" s="460"/>
      <c r="AO113" s="516"/>
      <c r="AP113" s="556">
        <v>0.6</v>
      </c>
      <c r="AQ113" s="564"/>
      <c r="AR113" s="564"/>
      <c r="AS113" s="564"/>
      <c r="AT113" s="574"/>
      <c r="AU113" s="586"/>
      <c r="AV113" s="598"/>
      <c r="AW113" s="598"/>
      <c r="AX113" s="598"/>
      <c r="AY113" s="598"/>
      <c r="AZ113" s="625" t="s">
        <v>479</v>
      </c>
      <c r="BA113" s="433"/>
      <c r="BB113" s="433"/>
      <c r="BC113" s="433"/>
      <c r="BD113" s="433"/>
      <c r="BE113" s="433"/>
      <c r="BF113" s="433"/>
      <c r="BG113" s="433"/>
      <c r="BH113" s="433"/>
      <c r="BI113" s="433"/>
      <c r="BJ113" s="433"/>
      <c r="BK113" s="433"/>
      <c r="BL113" s="433"/>
      <c r="BM113" s="433"/>
      <c r="BN113" s="433"/>
      <c r="BO113" s="433"/>
      <c r="BP113" s="486"/>
      <c r="BQ113" s="657">
        <v>393211</v>
      </c>
      <c r="BR113" s="665"/>
      <c r="BS113" s="665"/>
      <c r="BT113" s="665"/>
      <c r="BU113" s="665"/>
      <c r="BV113" s="665">
        <v>395785</v>
      </c>
      <c r="BW113" s="665"/>
      <c r="BX113" s="665"/>
      <c r="BY113" s="665"/>
      <c r="BZ113" s="665"/>
      <c r="CA113" s="665">
        <v>355935</v>
      </c>
      <c r="CB113" s="665"/>
      <c r="CC113" s="665"/>
      <c r="CD113" s="665"/>
      <c r="CE113" s="665"/>
      <c r="CF113" s="683">
        <v>7.2</v>
      </c>
      <c r="CG113" s="687"/>
      <c r="CH113" s="687"/>
      <c r="CI113" s="687"/>
      <c r="CJ113" s="687"/>
      <c r="CK113" s="699"/>
      <c r="CL113" s="423"/>
      <c r="CM113" s="436" t="s">
        <v>349</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174</v>
      </c>
      <c r="DH113" s="460"/>
      <c r="DI113" s="460"/>
      <c r="DJ113" s="460"/>
      <c r="DK113" s="516"/>
      <c r="DL113" s="532" t="s">
        <v>174</v>
      </c>
      <c r="DM113" s="460"/>
      <c r="DN113" s="460"/>
      <c r="DO113" s="460"/>
      <c r="DP113" s="516"/>
      <c r="DQ113" s="532" t="s">
        <v>174</v>
      </c>
      <c r="DR113" s="460"/>
      <c r="DS113" s="460"/>
      <c r="DT113" s="460"/>
      <c r="DU113" s="516"/>
      <c r="DV113" s="556" t="s">
        <v>174</v>
      </c>
      <c r="DW113" s="564"/>
      <c r="DX113" s="564"/>
      <c r="DY113" s="564"/>
      <c r="DZ113" s="574"/>
    </row>
    <row r="114" spans="1:130" s="373" customFormat="1" ht="26.25" customHeight="1">
      <c r="A114" s="396"/>
      <c r="B114" s="420"/>
      <c r="C114" s="433" t="s">
        <v>322</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28488</v>
      </c>
      <c r="AB114" s="460"/>
      <c r="AC114" s="460"/>
      <c r="AD114" s="460"/>
      <c r="AE114" s="516"/>
      <c r="AF114" s="532">
        <v>27389</v>
      </c>
      <c r="AG114" s="460"/>
      <c r="AH114" s="460"/>
      <c r="AI114" s="460"/>
      <c r="AJ114" s="516"/>
      <c r="AK114" s="532">
        <v>41134</v>
      </c>
      <c r="AL114" s="460"/>
      <c r="AM114" s="460"/>
      <c r="AN114" s="460"/>
      <c r="AO114" s="516"/>
      <c r="AP114" s="556">
        <v>0.8</v>
      </c>
      <c r="AQ114" s="564"/>
      <c r="AR114" s="564"/>
      <c r="AS114" s="564"/>
      <c r="AT114" s="574"/>
      <c r="AU114" s="586"/>
      <c r="AV114" s="598"/>
      <c r="AW114" s="598"/>
      <c r="AX114" s="598"/>
      <c r="AY114" s="598"/>
      <c r="AZ114" s="625" t="s">
        <v>482</v>
      </c>
      <c r="BA114" s="433"/>
      <c r="BB114" s="433"/>
      <c r="BC114" s="433"/>
      <c r="BD114" s="433"/>
      <c r="BE114" s="433"/>
      <c r="BF114" s="433"/>
      <c r="BG114" s="433"/>
      <c r="BH114" s="433"/>
      <c r="BI114" s="433"/>
      <c r="BJ114" s="433"/>
      <c r="BK114" s="433"/>
      <c r="BL114" s="433"/>
      <c r="BM114" s="433"/>
      <c r="BN114" s="433"/>
      <c r="BO114" s="433"/>
      <c r="BP114" s="486"/>
      <c r="BQ114" s="657">
        <v>1425182</v>
      </c>
      <c r="BR114" s="665"/>
      <c r="BS114" s="665"/>
      <c r="BT114" s="665"/>
      <c r="BU114" s="665"/>
      <c r="BV114" s="665">
        <v>1333131</v>
      </c>
      <c r="BW114" s="665"/>
      <c r="BX114" s="665"/>
      <c r="BY114" s="665"/>
      <c r="BZ114" s="665"/>
      <c r="CA114" s="665">
        <v>1301610</v>
      </c>
      <c r="CB114" s="665"/>
      <c r="CC114" s="665"/>
      <c r="CD114" s="665"/>
      <c r="CE114" s="665"/>
      <c r="CF114" s="683">
        <v>26.4</v>
      </c>
      <c r="CG114" s="687"/>
      <c r="CH114" s="687"/>
      <c r="CI114" s="687"/>
      <c r="CJ114" s="687"/>
      <c r="CK114" s="699"/>
      <c r="CL114" s="423"/>
      <c r="CM114" s="436" t="s">
        <v>483</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174</v>
      </c>
      <c r="DH114" s="460"/>
      <c r="DI114" s="460"/>
      <c r="DJ114" s="460"/>
      <c r="DK114" s="516"/>
      <c r="DL114" s="532" t="s">
        <v>174</v>
      </c>
      <c r="DM114" s="460"/>
      <c r="DN114" s="460"/>
      <c r="DO114" s="460"/>
      <c r="DP114" s="516"/>
      <c r="DQ114" s="532" t="s">
        <v>174</v>
      </c>
      <c r="DR114" s="460"/>
      <c r="DS114" s="460"/>
      <c r="DT114" s="460"/>
      <c r="DU114" s="516"/>
      <c r="DV114" s="556" t="s">
        <v>174</v>
      </c>
      <c r="DW114" s="564"/>
      <c r="DX114" s="564"/>
      <c r="DY114" s="564"/>
      <c r="DZ114" s="574"/>
    </row>
    <row r="115" spans="1:130" s="373" customFormat="1" ht="26.25" customHeight="1">
      <c r="A115" s="396"/>
      <c r="B115" s="420"/>
      <c r="C115" s="433" t="s">
        <v>484</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t="s">
        <v>174</v>
      </c>
      <c r="AB115" s="460"/>
      <c r="AC115" s="460"/>
      <c r="AD115" s="460"/>
      <c r="AE115" s="516"/>
      <c r="AF115" s="532" t="s">
        <v>174</v>
      </c>
      <c r="AG115" s="460"/>
      <c r="AH115" s="460"/>
      <c r="AI115" s="460"/>
      <c r="AJ115" s="516"/>
      <c r="AK115" s="532" t="s">
        <v>174</v>
      </c>
      <c r="AL115" s="460"/>
      <c r="AM115" s="460"/>
      <c r="AN115" s="460"/>
      <c r="AO115" s="516"/>
      <c r="AP115" s="556" t="s">
        <v>174</v>
      </c>
      <c r="AQ115" s="564"/>
      <c r="AR115" s="564"/>
      <c r="AS115" s="564"/>
      <c r="AT115" s="574"/>
      <c r="AU115" s="586"/>
      <c r="AV115" s="598"/>
      <c r="AW115" s="598"/>
      <c r="AX115" s="598"/>
      <c r="AY115" s="598"/>
      <c r="AZ115" s="625" t="s">
        <v>264</v>
      </c>
      <c r="BA115" s="433"/>
      <c r="BB115" s="433"/>
      <c r="BC115" s="433"/>
      <c r="BD115" s="433"/>
      <c r="BE115" s="433"/>
      <c r="BF115" s="433"/>
      <c r="BG115" s="433"/>
      <c r="BH115" s="433"/>
      <c r="BI115" s="433"/>
      <c r="BJ115" s="433"/>
      <c r="BK115" s="433"/>
      <c r="BL115" s="433"/>
      <c r="BM115" s="433"/>
      <c r="BN115" s="433"/>
      <c r="BO115" s="433"/>
      <c r="BP115" s="486"/>
      <c r="BQ115" s="657" t="s">
        <v>174</v>
      </c>
      <c r="BR115" s="665"/>
      <c r="BS115" s="665"/>
      <c r="BT115" s="665"/>
      <c r="BU115" s="665"/>
      <c r="BV115" s="665" t="s">
        <v>174</v>
      </c>
      <c r="BW115" s="665"/>
      <c r="BX115" s="665"/>
      <c r="BY115" s="665"/>
      <c r="BZ115" s="665"/>
      <c r="CA115" s="665" t="s">
        <v>174</v>
      </c>
      <c r="CB115" s="665"/>
      <c r="CC115" s="665"/>
      <c r="CD115" s="665"/>
      <c r="CE115" s="665"/>
      <c r="CF115" s="683" t="s">
        <v>174</v>
      </c>
      <c r="CG115" s="687"/>
      <c r="CH115" s="687"/>
      <c r="CI115" s="687"/>
      <c r="CJ115" s="687"/>
      <c r="CK115" s="699"/>
      <c r="CL115" s="423"/>
      <c r="CM115" s="625" t="s">
        <v>412</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174</v>
      </c>
      <c r="DH115" s="460"/>
      <c r="DI115" s="460"/>
      <c r="DJ115" s="460"/>
      <c r="DK115" s="516"/>
      <c r="DL115" s="532" t="s">
        <v>174</v>
      </c>
      <c r="DM115" s="460"/>
      <c r="DN115" s="460"/>
      <c r="DO115" s="460"/>
      <c r="DP115" s="516"/>
      <c r="DQ115" s="532" t="s">
        <v>174</v>
      </c>
      <c r="DR115" s="460"/>
      <c r="DS115" s="460"/>
      <c r="DT115" s="460"/>
      <c r="DU115" s="516"/>
      <c r="DV115" s="556" t="s">
        <v>174</v>
      </c>
      <c r="DW115" s="564"/>
      <c r="DX115" s="564"/>
      <c r="DY115" s="564"/>
      <c r="DZ115" s="574"/>
    </row>
    <row r="116" spans="1:130" s="373" customFormat="1" ht="26.25" customHeight="1">
      <c r="A116" s="397"/>
      <c r="B116" s="421"/>
      <c r="C116" s="434" t="s">
        <v>485</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t="s">
        <v>174</v>
      </c>
      <c r="AB116" s="460"/>
      <c r="AC116" s="460"/>
      <c r="AD116" s="460"/>
      <c r="AE116" s="516"/>
      <c r="AF116" s="532" t="s">
        <v>174</v>
      </c>
      <c r="AG116" s="460"/>
      <c r="AH116" s="460"/>
      <c r="AI116" s="460"/>
      <c r="AJ116" s="516"/>
      <c r="AK116" s="532" t="s">
        <v>174</v>
      </c>
      <c r="AL116" s="460"/>
      <c r="AM116" s="460"/>
      <c r="AN116" s="460"/>
      <c r="AO116" s="516"/>
      <c r="AP116" s="556" t="s">
        <v>174</v>
      </c>
      <c r="AQ116" s="564"/>
      <c r="AR116" s="564"/>
      <c r="AS116" s="564"/>
      <c r="AT116" s="574"/>
      <c r="AU116" s="586"/>
      <c r="AV116" s="598"/>
      <c r="AW116" s="598"/>
      <c r="AX116" s="598"/>
      <c r="AY116" s="598"/>
      <c r="AZ116" s="437" t="s">
        <v>480</v>
      </c>
      <c r="BA116" s="441"/>
      <c r="BB116" s="441"/>
      <c r="BC116" s="441"/>
      <c r="BD116" s="441"/>
      <c r="BE116" s="441"/>
      <c r="BF116" s="441"/>
      <c r="BG116" s="441"/>
      <c r="BH116" s="441"/>
      <c r="BI116" s="441"/>
      <c r="BJ116" s="441"/>
      <c r="BK116" s="441"/>
      <c r="BL116" s="441"/>
      <c r="BM116" s="441"/>
      <c r="BN116" s="441"/>
      <c r="BO116" s="441"/>
      <c r="BP116" s="490"/>
      <c r="BQ116" s="657" t="s">
        <v>174</v>
      </c>
      <c r="BR116" s="665"/>
      <c r="BS116" s="665"/>
      <c r="BT116" s="665"/>
      <c r="BU116" s="665"/>
      <c r="BV116" s="665" t="s">
        <v>174</v>
      </c>
      <c r="BW116" s="665"/>
      <c r="BX116" s="665"/>
      <c r="BY116" s="665"/>
      <c r="BZ116" s="665"/>
      <c r="CA116" s="665" t="s">
        <v>174</v>
      </c>
      <c r="CB116" s="665"/>
      <c r="CC116" s="665"/>
      <c r="CD116" s="665"/>
      <c r="CE116" s="665"/>
      <c r="CF116" s="683" t="s">
        <v>174</v>
      </c>
      <c r="CG116" s="687"/>
      <c r="CH116" s="687"/>
      <c r="CI116" s="687"/>
      <c r="CJ116" s="687"/>
      <c r="CK116" s="699"/>
      <c r="CL116" s="423"/>
      <c r="CM116" s="436" t="s">
        <v>486</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174</v>
      </c>
      <c r="DH116" s="460"/>
      <c r="DI116" s="460"/>
      <c r="DJ116" s="460"/>
      <c r="DK116" s="516"/>
      <c r="DL116" s="532" t="s">
        <v>174</v>
      </c>
      <c r="DM116" s="460"/>
      <c r="DN116" s="460"/>
      <c r="DO116" s="460"/>
      <c r="DP116" s="516"/>
      <c r="DQ116" s="532" t="s">
        <v>174</v>
      </c>
      <c r="DR116" s="460"/>
      <c r="DS116" s="460"/>
      <c r="DT116" s="460"/>
      <c r="DU116" s="516"/>
      <c r="DV116" s="556" t="s">
        <v>174</v>
      </c>
      <c r="DW116" s="564"/>
      <c r="DX116" s="564"/>
      <c r="DY116" s="564"/>
      <c r="DZ116" s="574"/>
    </row>
    <row r="117" spans="1:130" s="373" customFormat="1" ht="26.25" customHeight="1">
      <c r="A117" s="392" t="s">
        <v>285</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488</v>
      </c>
      <c r="Z117" s="483"/>
      <c r="AA117" s="500">
        <v>451645</v>
      </c>
      <c r="AB117" s="505"/>
      <c r="AC117" s="505"/>
      <c r="AD117" s="505"/>
      <c r="AE117" s="517"/>
      <c r="AF117" s="533">
        <v>423194</v>
      </c>
      <c r="AG117" s="505"/>
      <c r="AH117" s="505"/>
      <c r="AI117" s="505"/>
      <c r="AJ117" s="517"/>
      <c r="AK117" s="533">
        <v>426853</v>
      </c>
      <c r="AL117" s="505"/>
      <c r="AM117" s="505"/>
      <c r="AN117" s="505"/>
      <c r="AO117" s="517"/>
      <c r="AP117" s="557"/>
      <c r="AQ117" s="565"/>
      <c r="AR117" s="565"/>
      <c r="AS117" s="565"/>
      <c r="AT117" s="575"/>
      <c r="AU117" s="586"/>
      <c r="AV117" s="598"/>
      <c r="AW117" s="598"/>
      <c r="AX117" s="598"/>
      <c r="AY117" s="598"/>
      <c r="AZ117" s="437" t="s">
        <v>489</v>
      </c>
      <c r="BA117" s="441"/>
      <c r="BB117" s="441"/>
      <c r="BC117" s="441"/>
      <c r="BD117" s="441"/>
      <c r="BE117" s="441"/>
      <c r="BF117" s="441"/>
      <c r="BG117" s="441"/>
      <c r="BH117" s="441"/>
      <c r="BI117" s="441"/>
      <c r="BJ117" s="441"/>
      <c r="BK117" s="441"/>
      <c r="BL117" s="441"/>
      <c r="BM117" s="441"/>
      <c r="BN117" s="441"/>
      <c r="BO117" s="441"/>
      <c r="BP117" s="490"/>
      <c r="BQ117" s="657" t="s">
        <v>174</v>
      </c>
      <c r="BR117" s="665"/>
      <c r="BS117" s="665"/>
      <c r="BT117" s="665"/>
      <c r="BU117" s="665"/>
      <c r="BV117" s="665" t="s">
        <v>174</v>
      </c>
      <c r="BW117" s="665"/>
      <c r="BX117" s="665"/>
      <c r="BY117" s="665"/>
      <c r="BZ117" s="665"/>
      <c r="CA117" s="665" t="s">
        <v>174</v>
      </c>
      <c r="CB117" s="665"/>
      <c r="CC117" s="665"/>
      <c r="CD117" s="665"/>
      <c r="CE117" s="665"/>
      <c r="CF117" s="683" t="s">
        <v>174</v>
      </c>
      <c r="CG117" s="687"/>
      <c r="CH117" s="687"/>
      <c r="CI117" s="687"/>
      <c r="CJ117" s="687"/>
      <c r="CK117" s="699"/>
      <c r="CL117" s="423"/>
      <c r="CM117" s="436" t="s">
        <v>306</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174</v>
      </c>
      <c r="DH117" s="460"/>
      <c r="DI117" s="460"/>
      <c r="DJ117" s="460"/>
      <c r="DK117" s="516"/>
      <c r="DL117" s="532" t="s">
        <v>174</v>
      </c>
      <c r="DM117" s="460"/>
      <c r="DN117" s="460"/>
      <c r="DO117" s="460"/>
      <c r="DP117" s="516"/>
      <c r="DQ117" s="532" t="s">
        <v>174</v>
      </c>
      <c r="DR117" s="460"/>
      <c r="DS117" s="460"/>
      <c r="DT117" s="460"/>
      <c r="DU117" s="516"/>
      <c r="DV117" s="556" t="s">
        <v>174</v>
      </c>
      <c r="DW117" s="564"/>
      <c r="DX117" s="564"/>
      <c r="DY117" s="564"/>
      <c r="DZ117" s="574"/>
    </row>
    <row r="118" spans="1:130" s="373" customFormat="1" ht="26.25" customHeight="1">
      <c r="A118" s="392" t="s">
        <v>470</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468</v>
      </c>
      <c r="AB118" s="416"/>
      <c r="AC118" s="416"/>
      <c r="AD118" s="416"/>
      <c r="AE118" s="483"/>
      <c r="AF118" s="497" t="s">
        <v>469</v>
      </c>
      <c r="AG118" s="416"/>
      <c r="AH118" s="416"/>
      <c r="AI118" s="416"/>
      <c r="AJ118" s="483"/>
      <c r="AK118" s="497" t="s">
        <v>397</v>
      </c>
      <c r="AL118" s="416"/>
      <c r="AM118" s="416"/>
      <c r="AN118" s="416"/>
      <c r="AO118" s="483"/>
      <c r="AP118" s="497" t="s">
        <v>97</v>
      </c>
      <c r="AQ118" s="416"/>
      <c r="AR118" s="416"/>
      <c r="AS118" s="416"/>
      <c r="AT118" s="572"/>
      <c r="AU118" s="586"/>
      <c r="AV118" s="598"/>
      <c r="AW118" s="598"/>
      <c r="AX118" s="598"/>
      <c r="AY118" s="598"/>
      <c r="AZ118" s="626" t="s">
        <v>490</v>
      </c>
      <c r="BA118" s="434"/>
      <c r="BB118" s="434"/>
      <c r="BC118" s="434"/>
      <c r="BD118" s="434"/>
      <c r="BE118" s="434"/>
      <c r="BF118" s="434"/>
      <c r="BG118" s="434"/>
      <c r="BH118" s="434"/>
      <c r="BI118" s="434"/>
      <c r="BJ118" s="434"/>
      <c r="BK118" s="434"/>
      <c r="BL118" s="434"/>
      <c r="BM118" s="434"/>
      <c r="BN118" s="434"/>
      <c r="BO118" s="434"/>
      <c r="BP118" s="487"/>
      <c r="BQ118" s="658" t="s">
        <v>174</v>
      </c>
      <c r="BR118" s="666"/>
      <c r="BS118" s="666"/>
      <c r="BT118" s="666"/>
      <c r="BU118" s="666"/>
      <c r="BV118" s="666" t="s">
        <v>174</v>
      </c>
      <c r="BW118" s="666"/>
      <c r="BX118" s="666"/>
      <c r="BY118" s="666"/>
      <c r="BZ118" s="666"/>
      <c r="CA118" s="666" t="s">
        <v>174</v>
      </c>
      <c r="CB118" s="666"/>
      <c r="CC118" s="666"/>
      <c r="CD118" s="666"/>
      <c r="CE118" s="666"/>
      <c r="CF118" s="683" t="s">
        <v>174</v>
      </c>
      <c r="CG118" s="687"/>
      <c r="CH118" s="687"/>
      <c r="CI118" s="687"/>
      <c r="CJ118" s="687"/>
      <c r="CK118" s="699"/>
      <c r="CL118" s="423"/>
      <c r="CM118" s="436" t="s">
        <v>491</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174</v>
      </c>
      <c r="DH118" s="460"/>
      <c r="DI118" s="460"/>
      <c r="DJ118" s="460"/>
      <c r="DK118" s="516"/>
      <c r="DL118" s="532" t="s">
        <v>174</v>
      </c>
      <c r="DM118" s="460"/>
      <c r="DN118" s="460"/>
      <c r="DO118" s="460"/>
      <c r="DP118" s="516"/>
      <c r="DQ118" s="532" t="s">
        <v>174</v>
      </c>
      <c r="DR118" s="460"/>
      <c r="DS118" s="460"/>
      <c r="DT118" s="460"/>
      <c r="DU118" s="516"/>
      <c r="DV118" s="556" t="s">
        <v>174</v>
      </c>
      <c r="DW118" s="564"/>
      <c r="DX118" s="564"/>
      <c r="DY118" s="564"/>
      <c r="DZ118" s="574"/>
    </row>
    <row r="119" spans="1:130" s="373" customFormat="1" ht="26.25" customHeight="1">
      <c r="A119" s="398" t="s">
        <v>212</v>
      </c>
      <c r="B119" s="422"/>
      <c r="C119" s="435" t="s">
        <v>474</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174</v>
      </c>
      <c r="AB119" s="504"/>
      <c r="AC119" s="504"/>
      <c r="AD119" s="504"/>
      <c r="AE119" s="515"/>
      <c r="AF119" s="531" t="s">
        <v>174</v>
      </c>
      <c r="AG119" s="504"/>
      <c r="AH119" s="504"/>
      <c r="AI119" s="504"/>
      <c r="AJ119" s="515"/>
      <c r="AK119" s="531" t="s">
        <v>174</v>
      </c>
      <c r="AL119" s="504"/>
      <c r="AM119" s="504"/>
      <c r="AN119" s="504"/>
      <c r="AO119" s="515"/>
      <c r="AP119" s="555" t="s">
        <v>174</v>
      </c>
      <c r="AQ119" s="563"/>
      <c r="AR119" s="563"/>
      <c r="AS119" s="563"/>
      <c r="AT119" s="573"/>
      <c r="AU119" s="587"/>
      <c r="AV119" s="599"/>
      <c r="AW119" s="599"/>
      <c r="AX119" s="599"/>
      <c r="AY119" s="599"/>
      <c r="AZ119" s="627" t="s">
        <v>285</v>
      </c>
      <c r="BA119" s="627"/>
      <c r="BB119" s="627"/>
      <c r="BC119" s="627"/>
      <c r="BD119" s="627"/>
      <c r="BE119" s="627"/>
      <c r="BF119" s="627"/>
      <c r="BG119" s="627"/>
      <c r="BH119" s="627"/>
      <c r="BI119" s="627"/>
      <c r="BJ119" s="627"/>
      <c r="BK119" s="627"/>
      <c r="BL119" s="627"/>
      <c r="BM119" s="627"/>
      <c r="BN119" s="627"/>
      <c r="BO119" s="482" t="s">
        <v>69</v>
      </c>
      <c r="BP119" s="652"/>
      <c r="BQ119" s="658">
        <v>6326808</v>
      </c>
      <c r="BR119" s="666"/>
      <c r="BS119" s="666"/>
      <c r="BT119" s="666"/>
      <c r="BU119" s="666"/>
      <c r="BV119" s="666">
        <v>5896569</v>
      </c>
      <c r="BW119" s="666"/>
      <c r="BX119" s="666"/>
      <c r="BY119" s="666"/>
      <c r="BZ119" s="666"/>
      <c r="CA119" s="666">
        <v>5567433</v>
      </c>
      <c r="CB119" s="666"/>
      <c r="CC119" s="666"/>
      <c r="CD119" s="666"/>
      <c r="CE119" s="666"/>
      <c r="CF119" s="561"/>
      <c r="CG119" s="569"/>
      <c r="CH119" s="569"/>
      <c r="CI119" s="569"/>
      <c r="CJ119" s="695"/>
      <c r="CK119" s="700"/>
      <c r="CL119" s="424"/>
      <c r="CM119" s="438" t="s">
        <v>492</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174</v>
      </c>
      <c r="DH119" s="506"/>
      <c r="DI119" s="506"/>
      <c r="DJ119" s="506"/>
      <c r="DK119" s="518"/>
      <c r="DL119" s="534" t="s">
        <v>174</v>
      </c>
      <c r="DM119" s="506"/>
      <c r="DN119" s="506"/>
      <c r="DO119" s="506"/>
      <c r="DP119" s="518"/>
      <c r="DQ119" s="534" t="s">
        <v>174</v>
      </c>
      <c r="DR119" s="506"/>
      <c r="DS119" s="506"/>
      <c r="DT119" s="506"/>
      <c r="DU119" s="518"/>
      <c r="DV119" s="741" t="s">
        <v>174</v>
      </c>
      <c r="DW119" s="743"/>
      <c r="DX119" s="743"/>
      <c r="DY119" s="743"/>
      <c r="DZ119" s="750"/>
    </row>
    <row r="120" spans="1:130" s="373" customFormat="1" ht="26.25" customHeight="1">
      <c r="A120" s="399"/>
      <c r="B120" s="423"/>
      <c r="C120" s="436" t="s">
        <v>476</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174</v>
      </c>
      <c r="AB120" s="460"/>
      <c r="AC120" s="460"/>
      <c r="AD120" s="460"/>
      <c r="AE120" s="516"/>
      <c r="AF120" s="532" t="s">
        <v>174</v>
      </c>
      <c r="AG120" s="460"/>
      <c r="AH120" s="460"/>
      <c r="AI120" s="460"/>
      <c r="AJ120" s="516"/>
      <c r="AK120" s="532" t="s">
        <v>174</v>
      </c>
      <c r="AL120" s="460"/>
      <c r="AM120" s="460"/>
      <c r="AN120" s="460"/>
      <c r="AO120" s="516"/>
      <c r="AP120" s="556" t="s">
        <v>174</v>
      </c>
      <c r="AQ120" s="564"/>
      <c r="AR120" s="564"/>
      <c r="AS120" s="564"/>
      <c r="AT120" s="574"/>
      <c r="AU120" s="588" t="s">
        <v>413</v>
      </c>
      <c r="AV120" s="600"/>
      <c r="AW120" s="600"/>
      <c r="AX120" s="600"/>
      <c r="AY120" s="612"/>
      <c r="AZ120" s="624" t="s">
        <v>493</v>
      </c>
      <c r="BA120" s="417"/>
      <c r="BB120" s="417"/>
      <c r="BC120" s="417"/>
      <c r="BD120" s="417"/>
      <c r="BE120" s="417"/>
      <c r="BF120" s="417"/>
      <c r="BG120" s="417"/>
      <c r="BH120" s="417"/>
      <c r="BI120" s="417"/>
      <c r="BJ120" s="417"/>
      <c r="BK120" s="417"/>
      <c r="BL120" s="417"/>
      <c r="BM120" s="417"/>
      <c r="BN120" s="417"/>
      <c r="BO120" s="417"/>
      <c r="BP120" s="484"/>
      <c r="BQ120" s="656">
        <v>2765174</v>
      </c>
      <c r="BR120" s="664"/>
      <c r="BS120" s="664"/>
      <c r="BT120" s="664"/>
      <c r="BU120" s="664"/>
      <c r="BV120" s="664">
        <v>3038134</v>
      </c>
      <c r="BW120" s="664"/>
      <c r="BX120" s="664"/>
      <c r="BY120" s="664"/>
      <c r="BZ120" s="664"/>
      <c r="CA120" s="664">
        <v>3402740</v>
      </c>
      <c r="CB120" s="664"/>
      <c r="CC120" s="664"/>
      <c r="CD120" s="664"/>
      <c r="CE120" s="664"/>
      <c r="CF120" s="682">
        <v>68.900000000000006</v>
      </c>
      <c r="CG120" s="686"/>
      <c r="CH120" s="686"/>
      <c r="CI120" s="686"/>
      <c r="CJ120" s="686"/>
      <c r="CK120" s="701" t="s">
        <v>494</v>
      </c>
      <c r="CL120" s="711"/>
      <c r="CM120" s="711"/>
      <c r="CN120" s="711"/>
      <c r="CO120" s="714"/>
      <c r="CP120" s="718" t="s">
        <v>402</v>
      </c>
      <c r="CQ120" s="721"/>
      <c r="CR120" s="721"/>
      <c r="CS120" s="721"/>
      <c r="CT120" s="721"/>
      <c r="CU120" s="721"/>
      <c r="CV120" s="721"/>
      <c r="CW120" s="721"/>
      <c r="CX120" s="721"/>
      <c r="CY120" s="721"/>
      <c r="CZ120" s="721"/>
      <c r="DA120" s="721"/>
      <c r="DB120" s="721"/>
      <c r="DC120" s="721"/>
      <c r="DD120" s="721"/>
      <c r="DE120" s="721"/>
      <c r="DF120" s="724"/>
      <c r="DG120" s="656">
        <v>538096</v>
      </c>
      <c r="DH120" s="664"/>
      <c r="DI120" s="664"/>
      <c r="DJ120" s="664"/>
      <c r="DK120" s="664"/>
      <c r="DL120" s="664">
        <v>278809</v>
      </c>
      <c r="DM120" s="664"/>
      <c r="DN120" s="664"/>
      <c r="DO120" s="664"/>
      <c r="DP120" s="664"/>
      <c r="DQ120" s="664">
        <v>240500</v>
      </c>
      <c r="DR120" s="664"/>
      <c r="DS120" s="664"/>
      <c r="DT120" s="664"/>
      <c r="DU120" s="664"/>
      <c r="DV120" s="739">
        <v>4.9000000000000004</v>
      </c>
      <c r="DW120" s="739"/>
      <c r="DX120" s="739"/>
      <c r="DY120" s="739"/>
      <c r="DZ120" s="748"/>
    </row>
    <row r="121" spans="1:130" s="373" customFormat="1" ht="26.25" customHeight="1">
      <c r="A121" s="399"/>
      <c r="B121" s="423"/>
      <c r="C121" s="437" t="s">
        <v>134</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174</v>
      </c>
      <c r="AB121" s="460"/>
      <c r="AC121" s="460"/>
      <c r="AD121" s="460"/>
      <c r="AE121" s="516"/>
      <c r="AF121" s="532" t="s">
        <v>174</v>
      </c>
      <c r="AG121" s="460"/>
      <c r="AH121" s="460"/>
      <c r="AI121" s="460"/>
      <c r="AJ121" s="516"/>
      <c r="AK121" s="532" t="s">
        <v>174</v>
      </c>
      <c r="AL121" s="460"/>
      <c r="AM121" s="460"/>
      <c r="AN121" s="460"/>
      <c r="AO121" s="516"/>
      <c r="AP121" s="556" t="s">
        <v>174</v>
      </c>
      <c r="AQ121" s="564"/>
      <c r="AR121" s="564"/>
      <c r="AS121" s="564"/>
      <c r="AT121" s="574"/>
      <c r="AU121" s="589"/>
      <c r="AV121" s="601"/>
      <c r="AW121" s="601"/>
      <c r="AX121" s="601"/>
      <c r="AY121" s="613"/>
      <c r="AZ121" s="625" t="s">
        <v>203</v>
      </c>
      <c r="BA121" s="433"/>
      <c r="BB121" s="433"/>
      <c r="BC121" s="433"/>
      <c r="BD121" s="433"/>
      <c r="BE121" s="433"/>
      <c r="BF121" s="433"/>
      <c r="BG121" s="433"/>
      <c r="BH121" s="433"/>
      <c r="BI121" s="433"/>
      <c r="BJ121" s="433"/>
      <c r="BK121" s="433"/>
      <c r="BL121" s="433"/>
      <c r="BM121" s="433"/>
      <c r="BN121" s="433"/>
      <c r="BO121" s="433"/>
      <c r="BP121" s="486"/>
      <c r="BQ121" s="657">
        <v>812980</v>
      </c>
      <c r="BR121" s="665"/>
      <c r="BS121" s="665"/>
      <c r="BT121" s="665"/>
      <c r="BU121" s="665"/>
      <c r="BV121" s="665">
        <v>597058</v>
      </c>
      <c r="BW121" s="665"/>
      <c r="BX121" s="665"/>
      <c r="BY121" s="665"/>
      <c r="BZ121" s="665"/>
      <c r="CA121" s="665">
        <v>646097</v>
      </c>
      <c r="CB121" s="665"/>
      <c r="CC121" s="665"/>
      <c r="CD121" s="665"/>
      <c r="CE121" s="665"/>
      <c r="CF121" s="683">
        <v>13.1</v>
      </c>
      <c r="CG121" s="687"/>
      <c r="CH121" s="687"/>
      <c r="CI121" s="687"/>
      <c r="CJ121" s="687"/>
      <c r="CK121" s="702"/>
      <c r="CL121" s="712"/>
      <c r="CM121" s="712"/>
      <c r="CN121" s="712"/>
      <c r="CO121" s="715"/>
      <c r="CP121" s="719" t="s">
        <v>459</v>
      </c>
      <c r="CQ121" s="413"/>
      <c r="CR121" s="413"/>
      <c r="CS121" s="413"/>
      <c r="CT121" s="413"/>
      <c r="CU121" s="413"/>
      <c r="CV121" s="413"/>
      <c r="CW121" s="413"/>
      <c r="CX121" s="413"/>
      <c r="CY121" s="413"/>
      <c r="CZ121" s="413"/>
      <c r="DA121" s="413"/>
      <c r="DB121" s="413"/>
      <c r="DC121" s="413"/>
      <c r="DD121" s="413"/>
      <c r="DE121" s="413"/>
      <c r="DF121" s="725"/>
      <c r="DG121" s="657">
        <v>308049</v>
      </c>
      <c r="DH121" s="665"/>
      <c r="DI121" s="665"/>
      <c r="DJ121" s="665"/>
      <c r="DK121" s="665"/>
      <c r="DL121" s="665">
        <v>289989</v>
      </c>
      <c r="DM121" s="665"/>
      <c r="DN121" s="665"/>
      <c r="DO121" s="665"/>
      <c r="DP121" s="665"/>
      <c r="DQ121" s="665">
        <v>15645</v>
      </c>
      <c r="DR121" s="665"/>
      <c r="DS121" s="665"/>
      <c r="DT121" s="665"/>
      <c r="DU121" s="665"/>
      <c r="DV121" s="740">
        <v>0.3</v>
      </c>
      <c r="DW121" s="740"/>
      <c r="DX121" s="740"/>
      <c r="DY121" s="740"/>
      <c r="DZ121" s="749"/>
    </row>
    <row r="122" spans="1:130" s="373" customFormat="1" ht="26.25" customHeight="1">
      <c r="A122" s="399"/>
      <c r="B122" s="423"/>
      <c r="C122" s="436" t="s">
        <v>483</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174</v>
      </c>
      <c r="AB122" s="460"/>
      <c r="AC122" s="460"/>
      <c r="AD122" s="460"/>
      <c r="AE122" s="516"/>
      <c r="AF122" s="532" t="s">
        <v>174</v>
      </c>
      <c r="AG122" s="460"/>
      <c r="AH122" s="460"/>
      <c r="AI122" s="460"/>
      <c r="AJ122" s="516"/>
      <c r="AK122" s="532" t="s">
        <v>174</v>
      </c>
      <c r="AL122" s="460"/>
      <c r="AM122" s="460"/>
      <c r="AN122" s="460"/>
      <c r="AO122" s="516"/>
      <c r="AP122" s="556" t="s">
        <v>174</v>
      </c>
      <c r="AQ122" s="564"/>
      <c r="AR122" s="564"/>
      <c r="AS122" s="564"/>
      <c r="AT122" s="574"/>
      <c r="AU122" s="589"/>
      <c r="AV122" s="601"/>
      <c r="AW122" s="601"/>
      <c r="AX122" s="601"/>
      <c r="AY122" s="613"/>
      <c r="AZ122" s="626" t="s">
        <v>497</v>
      </c>
      <c r="BA122" s="434"/>
      <c r="BB122" s="434"/>
      <c r="BC122" s="434"/>
      <c r="BD122" s="434"/>
      <c r="BE122" s="434"/>
      <c r="BF122" s="434"/>
      <c r="BG122" s="434"/>
      <c r="BH122" s="434"/>
      <c r="BI122" s="434"/>
      <c r="BJ122" s="434"/>
      <c r="BK122" s="434"/>
      <c r="BL122" s="434"/>
      <c r="BM122" s="434"/>
      <c r="BN122" s="434"/>
      <c r="BO122" s="434"/>
      <c r="BP122" s="487"/>
      <c r="BQ122" s="658">
        <v>3524176</v>
      </c>
      <c r="BR122" s="666"/>
      <c r="BS122" s="666"/>
      <c r="BT122" s="666"/>
      <c r="BU122" s="666"/>
      <c r="BV122" s="666">
        <v>3260306</v>
      </c>
      <c r="BW122" s="666"/>
      <c r="BX122" s="666"/>
      <c r="BY122" s="666"/>
      <c r="BZ122" s="666"/>
      <c r="CA122" s="666">
        <v>2956388</v>
      </c>
      <c r="CB122" s="666"/>
      <c r="CC122" s="666"/>
      <c r="CD122" s="666"/>
      <c r="CE122" s="666"/>
      <c r="CF122" s="684">
        <v>59.9</v>
      </c>
      <c r="CG122" s="688"/>
      <c r="CH122" s="688"/>
      <c r="CI122" s="688"/>
      <c r="CJ122" s="688"/>
      <c r="CK122" s="702"/>
      <c r="CL122" s="712"/>
      <c r="CM122" s="712"/>
      <c r="CN122" s="712"/>
      <c r="CO122" s="715"/>
      <c r="CP122" s="719" t="s">
        <v>267</v>
      </c>
      <c r="CQ122" s="413"/>
      <c r="CR122" s="413"/>
      <c r="CS122" s="413"/>
      <c r="CT122" s="413"/>
      <c r="CU122" s="413"/>
      <c r="CV122" s="413"/>
      <c r="CW122" s="413"/>
      <c r="CX122" s="413"/>
      <c r="CY122" s="413"/>
      <c r="CZ122" s="413"/>
      <c r="DA122" s="413"/>
      <c r="DB122" s="413"/>
      <c r="DC122" s="413"/>
      <c r="DD122" s="413"/>
      <c r="DE122" s="413"/>
      <c r="DF122" s="725"/>
      <c r="DG122" s="657" t="s">
        <v>174</v>
      </c>
      <c r="DH122" s="665"/>
      <c r="DI122" s="665"/>
      <c r="DJ122" s="665"/>
      <c r="DK122" s="665"/>
      <c r="DL122" s="665">
        <v>1386</v>
      </c>
      <c r="DM122" s="665"/>
      <c r="DN122" s="665"/>
      <c r="DO122" s="665"/>
      <c r="DP122" s="665"/>
      <c r="DQ122" s="665">
        <v>912</v>
      </c>
      <c r="DR122" s="665"/>
      <c r="DS122" s="665"/>
      <c r="DT122" s="665"/>
      <c r="DU122" s="665"/>
      <c r="DV122" s="740">
        <v>0</v>
      </c>
      <c r="DW122" s="740"/>
      <c r="DX122" s="740"/>
      <c r="DY122" s="740"/>
      <c r="DZ122" s="749"/>
    </row>
    <row r="123" spans="1:130" s="373" customFormat="1" ht="26.25" customHeight="1">
      <c r="A123" s="399"/>
      <c r="B123" s="423"/>
      <c r="C123" s="436" t="s">
        <v>486</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174</v>
      </c>
      <c r="AB123" s="460"/>
      <c r="AC123" s="460"/>
      <c r="AD123" s="460"/>
      <c r="AE123" s="516"/>
      <c r="AF123" s="532" t="s">
        <v>174</v>
      </c>
      <c r="AG123" s="460"/>
      <c r="AH123" s="460"/>
      <c r="AI123" s="460"/>
      <c r="AJ123" s="516"/>
      <c r="AK123" s="532" t="s">
        <v>174</v>
      </c>
      <c r="AL123" s="460"/>
      <c r="AM123" s="460"/>
      <c r="AN123" s="460"/>
      <c r="AO123" s="516"/>
      <c r="AP123" s="556" t="s">
        <v>174</v>
      </c>
      <c r="AQ123" s="564"/>
      <c r="AR123" s="564"/>
      <c r="AS123" s="564"/>
      <c r="AT123" s="574"/>
      <c r="AU123" s="590"/>
      <c r="AV123" s="602"/>
      <c r="AW123" s="602"/>
      <c r="AX123" s="602"/>
      <c r="AY123" s="602"/>
      <c r="AZ123" s="627" t="s">
        <v>285</v>
      </c>
      <c r="BA123" s="627"/>
      <c r="BB123" s="627"/>
      <c r="BC123" s="627"/>
      <c r="BD123" s="627"/>
      <c r="BE123" s="627"/>
      <c r="BF123" s="627"/>
      <c r="BG123" s="627"/>
      <c r="BH123" s="627"/>
      <c r="BI123" s="627"/>
      <c r="BJ123" s="627"/>
      <c r="BK123" s="627"/>
      <c r="BL123" s="627"/>
      <c r="BM123" s="627"/>
      <c r="BN123" s="627"/>
      <c r="BO123" s="482" t="s">
        <v>449</v>
      </c>
      <c r="BP123" s="652"/>
      <c r="BQ123" s="659">
        <v>7102330</v>
      </c>
      <c r="BR123" s="667"/>
      <c r="BS123" s="667"/>
      <c r="BT123" s="667"/>
      <c r="BU123" s="667"/>
      <c r="BV123" s="667">
        <v>6895498</v>
      </c>
      <c r="BW123" s="667"/>
      <c r="BX123" s="667"/>
      <c r="BY123" s="667"/>
      <c r="BZ123" s="667"/>
      <c r="CA123" s="667">
        <v>7005225</v>
      </c>
      <c r="CB123" s="667"/>
      <c r="CC123" s="667"/>
      <c r="CD123" s="667"/>
      <c r="CE123" s="667"/>
      <c r="CF123" s="561"/>
      <c r="CG123" s="569"/>
      <c r="CH123" s="569"/>
      <c r="CI123" s="569"/>
      <c r="CJ123" s="695"/>
      <c r="CK123" s="702"/>
      <c r="CL123" s="712"/>
      <c r="CM123" s="712"/>
      <c r="CN123" s="712"/>
      <c r="CO123" s="715"/>
      <c r="CP123" s="719" t="s">
        <v>455</v>
      </c>
      <c r="CQ123" s="413"/>
      <c r="CR123" s="413"/>
      <c r="CS123" s="413"/>
      <c r="CT123" s="413"/>
      <c r="CU123" s="413"/>
      <c r="CV123" s="413"/>
      <c r="CW123" s="413"/>
      <c r="CX123" s="413"/>
      <c r="CY123" s="413"/>
      <c r="CZ123" s="413"/>
      <c r="DA123" s="413"/>
      <c r="DB123" s="413"/>
      <c r="DC123" s="413"/>
      <c r="DD123" s="413"/>
      <c r="DE123" s="413"/>
      <c r="DF123" s="725"/>
      <c r="DG123" s="499" t="s">
        <v>174</v>
      </c>
      <c r="DH123" s="460"/>
      <c r="DI123" s="460"/>
      <c r="DJ123" s="460"/>
      <c r="DK123" s="516"/>
      <c r="DL123" s="532" t="s">
        <v>174</v>
      </c>
      <c r="DM123" s="460"/>
      <c r="DN123" s="460"/>
      <c r="DO123" s="460"/>
      <c r="DP123" s="516"/>
      <c r="DQ123" s="532" t="s">
        <v>174</v>
      </c>
      <c r="DR123" s="460"/>
      <c r="DS123" s="460"/>
      <c r="DT123" s="460"/>
      <c r="DU123" s="516"/>
      <c r="DV123" s="556" t="s">
        <v>174</v>
      </c>
      <c r="DW123" s="564"/>
      <c r="DX123" s="564"/>
      <c r="DY123" s="564"/>
      <c r="DZ123" s="574"/>
    </row>
    <row r="124" spans="1:130" s="373" customFormat="1" ht="26.25" customHeight="1">
      <c r="A124" s="399"/>
      <c r="B124" s="423"/>
      <c r="C124" s="436" t="s">
        <v>306</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174</v>
      </c>
      <c r="AB124" s="460"/>
      <c r="AC124" s="460"/>
      <c r="AD124" s="460"/>
      <c r="AE124" s="516"/>
      <c r="AF124" s="532" t="s">
        <v>174</v>
      </c>
      <c r="AG124" s="460"/>
      <c r="AH124" s="460"/>
      <c r="AI124" s="460"/>
      <c r="AJ124" s="516"/>
      <c r="AK124" s="532" t="s">
        <v>174</v>
      </c>
      <c r="AL124" s="460"/>
      <c r="AM124" s="460"/>
      <c r="AN124" s="460"/>
      <c r="AO124" s="516"/>
      <c r="AP124" s="556" t="s">
        <v>174</v>
      </c>
      <c r="AQ124" s="564"/>
      <c r="AR124" s="564"/>
      <c r="AS124" s="564"/>
      <c r="AT124" s="574"/>
      <c r="AU124" s="591" t="s">
        <v>498</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t="s">
        <v>174</v>
      </c>
      <c r="BR124" s="668"/>
      <c r="BS124" s="668"/>
      <c r="BT124" s="668"/>
      <c r="BU124" s="668"/>
      <c r="BV124" s="668" t="s">
        <v>174</v>
      </c>
      <c r="BW124" s="668"/>
      <c r="BX124" s="668"/>
      <c r="BY124" s="668"/>
      <c r="BZ124" s="668"/>
      <c r="CA124" s="668" t="s">
        <v>174</v>
      </c>
      <c r="CB124" s="668"/>
      <c r="CC124" s="668"/>
      <c r="CD124" s="668"/>
      <c r="CE124" s="668"/>
      <c r="CF124" s="562"/>
      <c r="CG124" s="570"/>
      <c r="CH124" s="570"/>
      <c r="CI124" s="570"/>
      <c r="CJ124" s="696"/>
      <c r="CK124" s="703"/>
      <c r="CL124" s="703"/>
      <c r="CM124" s="703"/>
      <c r="CN124" s="703"/>
      <c r="CO124" s="716"/>
      <c r="CP124" s="719" t="s">
        <v>495</v>
      </c>
      <c r="CQ124" s="413"/>
      <c r="CR124" s="413"/>
      <c r="CS124" s="413"/>
      <c r="CT124" s="413"/>
      <c r="CU124" s="413"/>
      <c r="CV124" s="413"/>
      <c r="CW124" s="413"/>
      <c r="CX124" s="413"/>
      <c r="CY124" s="413"/>
      <c r="CZ124" s="413"/>
      <c r="DA124" s="413"/>
      <c r="DB124" s="413"/>
      <c r="DC124" s="413"/>
      <c r="DD124" s="413"/>
      <c r="DE124" s="413"/>
      <c r="DF124" s="725"/>
      <c r="DG124" s="501" t="s">
        <v>174</v>
      </c>
      <c r="DH124" s="506"/>
      <c r="DI124" s="506"/>
      <c r="DJ124" s="506"/>
      <c r="DK124" s="518"/>
      <c r="DL124" s="534" t="s">
        <v>174</v>
      </c>
      <c r="DM124" s="506"/>
      <c r="DN124" s="506"/>
      <c r="DO124" s="506"/>
      <c r="DP124" s="518"/>
      <c r="DQ124" s="534" t="s">
        <v>174</v>
      </c>
      <c r="DR124" s="506"/>
      <c r="DS124" s="506"/>
      <c r="DT124" s="506"/>
      <c r="DU124" s="518"/>
      <c r="DV124" s="741" t="s">
        <v>174</v>
      </c>
      <c r="DW124" s="743"/>
      <c r="DX124" s="743"/>
      <c r="DY124" s="743"/>
      <c r="DZ124" s="750"/>
    </row>
    <row r="125" spans="1:130" s="373" customFormat="1" ht="26.25" customHeight="1">
      <c r="A125" s="399"/>
      <c r="B125" s="423"/>
      <c r="C125" s="436" t="s">
        <v>491</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174</v>
      </c>
      <c r="AB125" s="460"/>
      <c r="AC125" s="460"/>
      <c r="AD125" s="460"/>
      <c r="AE125" s="516"/>
      <c r="AF125" s="532" t="s">
        <v>174</v>
      </c>
      <c r="AG125" s="460"/>
      <c r="AH125" s="460"/>
      <c r="AI125" s="460"/>
      <c r="AJ125" s="516"/>
      <c r="AK125" s="532" t="s">
        <v>174</v>
      </c>
      <c r="AL125" s="460"/>
      <c r="AM125" s="460"/>
      <c r="AN125" s="460"/>
      <c r="AO125" s="516"/>
      <c r="AP125" s="556" t="s">
        <v>174</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311</v>
      </c>
      <c r="CL125" s="711"/>
      <c r="CM125" s="711"/>
      <c r="CN125" s="711"/>
      <c r="CO125" s="714"/>
      <c r="CP125" s="624" t="s">
        <v>120</v>
      </c>
      <c r="CQ125" s="417"/>
      <c r="CR125" s="417"/>
      <c r="CS125" s="417"/>
      <c r="CT125" s="417"/>
      <c r="CU125" s="417"/>
      <c r="CV125" s="417"/>
      <c r="CW125" s="417"/>
      <c r="CX125" s="417"/>
      <c r="CY125" s="417"/>
      <c r="CZ125" s="417"/>
      <c r="DA125" s="417"/>
      <c r="DB125" s="417"/>
      <c r="DC125" s="417"/>
      <c r="DD125" s="417"/>
      <c r="DE125" s="417"/>
      <c r="DF125" s="484"/>
      <c r="DG125" s="656" t="s">
        <v>174</v>
      </c>
      <c r="DH125" s="664"/>
      <c r="DI125" s="664"/>
      <c r="DJ125" s="664"/>
      <c r="DK125" s="664"/>
      <c r="DL125" s="664" t="s">
        <v>174</v>
      </c>
      <c r="DM125" s="664"/>
      <c r="DN125" s="664"/>
      <c r="DO125" s="664"/>
      <c r="DP125" s="664"/>
      <c r="DQ125" s="664" t="s">
        <v>174</v>
      </c>
      <c r="DR125" s="664"/>
      <c r="DS125" s="664"/>
      <c r="DT125" s="664"/>
      <c r="DU125" s="664"/>
      <c r="DV125" s="739" t="s">
        <v>174</v>
      </c>
      <c r="DW125" s="739"/>
      <c r="DX125" s="739"/>
      <c r="DY125" s="739"/>
      <c r="DZ125" s="748"/>
    </row>
    <row r="126" spans="1:130" s="373" customFormat="1" ht="26.25" customHeight="1">
      <c r="A126" s="399"/>
      <c r="B126" s="423"/>
      <c r="C126" s="436" t="s">
        <v>492</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174</v>
      </c>
      <c r="AB126" s="460"/>
      <c r="AC126" s="460"/>
      <c r="AD126" s="460"/>
      <c r="AE126" s="516"/>
      <c r="AF126" s="532" t="s">
        <v>174</v>
      </c>
      <c r="AG126" s="460"/>
      <c r="AH126" s="460"/>
      <c r="AI126" s="460"/>
      <c r="AJ126" s="516"/>
      <c r="AK126" s="532" t="s">
        <v>174</v>
      </c>
      <c r="AL126" s="460"/>
      <c r="AM126" s="460"/>
      <c r="AN126" s="460"/>
      <c r="AO126" s="516"/>
      <c r="AP126" s="556" t="s">
        <v>174</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406</v>
      </c>
      <c r="CQ126" s="433"/>
      <c r="CR126" s="433"/>
      <c r="CS126" s="433"/>
      <c r="CT126" s="433"/>
      <c r="CU126" s="433"/>
      <c r="CV126" s="433"/>
      <c r="CW126" s="433"/>
      <c r="CX126" s="433"/>
      <c r="CY126" s="433"/>
      <c r="CZ126" s="433"/>
      <c r="DA126" s="433"/>
      <c r="DB126" s="433"/>
      <c r="DC126" s="433"/>
      <c r="DD126" s="433"/>
      <c r="DE126" s="433"/>
      <c r="DF126" s="486"/>
      <c r="DG126" s="657" t="s">
        <v>174</v>
      </c>
      <c r="DH126" s="665"/>
      <c r="DI126" s="665"/>
      <c r="DJ126" s="665"/>
      <c r="DK126" s="665"/>
      <c r="DL126" s="665" t="s">
        <v>174</v>
      </c>
      <c r="DM126" s="665"/>
      <c r="DN126" s="665"/>
      <c r="DO126" s="665"/>
      <c r="DP126" s="665"/>
      <c r="DQ126" s="665" t="s">
        <v>174</v>
      </c>
      <c r="DR126" s="665"/>
      <c r="DS126" s="665"/>
      <c r="DT126" s="665"/>
      <c r="DU126" s="665"/>
      <c r="DV126" s="740" t="s">
        <v>174</v>
      </c>
      <c r="DW126" s="740"/>
      <c r="DX126" s="740"/>
      <c r="DY126" s="740"/>
      <c r="DZ126" s="749"/>
    </row>
    <row r="127" spans="1:130" s="373" customFormat="1" ht="26.25" customHeight="1">
      <c r="A127" s="400"/>
      <c r="B127" s="424"/>
      <c r="C127" s="438" t="s">
        <v>500</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174</v>
      </c>
      <c r="AB127" s="460"/>
      <c r="AC127" s="460"/>
      <c r="AD127" s="460"/>
      <c r="AE127" s="516"/>
      <c r="AF127" s="532" t="s">
        <v>174</v>
      </c>
      <c r="AG127" s="460"/>
      <c r="AH127" s="460"/>
      <c r="AI127" s="460"/>
      <c r="AJ127" s="516"/>
      <c r="AK127" s="532" t="s">
        <v>174</v>
      </c>
      <c r="AL127" s="460"/>
      <c r="AM127" s="460"/>
      <c r="AN127" s="460"/>
      <c r="AO127" s="516"/>
      <c r="AP127" s="556" t="s">
        <v>174</v>
      </c>
      <c r="AQ127" s="564"/>
      <c r="AR127" s="564"/>
      <c r="AS127" s="564"/>
      <c r="AT127" s="574"/>
      <c r="AU127" s="593"/>
      <c r="AV127" s="593"/>
      <c r="AW127" s="593"/>
      <c r="AX127" s="604" t="s">
        <v>496</v>
      </c>
      <c r="AY127" s="614"/>
      <c r="AZ127" s="614"/>
      <c r="BA127" s="614"/>
      <c r="BB127" s="614"/>
      <c r="BC127" s="614"/>
      <c r="BD127" s="614"/>
      <c r="BE127" s="634"/>
      <c r="BF127" s="636" t="s">
        <v>434</v>
      </c>
      <c r="BG127" s="614"/>
      <c r="BH127" s="614"/>
      <c r="BI127" s="614"/>
      <c r="BJ127" s="614"/>
      <c r="BK127" s="614"/>
      <c r="BL127" s="634"/>
      <c r="BM127" s="636" t="s">
        <v>501</v>
      </c>
      <c r="BN127" s="614"/>
      <c r="BO127" s="614"/>
      <c r="BP127" s="614"/>
      <c r="BQ127" s="614"/>
      <c r="BR127" s="614"/>
      <c r="BS127" s="634"/>
      <c r="BT127" s="636" t="s">
        <v>502</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503</v>
      </c>
      <c r="CQ127" s="433"/>
      <c r="CR127" s="433"/>
      <c r="CS127" s="433"/>
      <c r="CT127" s="433"/>
      <c r="CU127" s="433"/>
      <c r="CV127" s="433"/>
      <c r="CW127" s="433"/>
      <c r="CX127" s="433"/>
      <c r="CY127" s="433"/>
      <c r="CZ127" s="433"/>
      <c r="DA127" s="433"/>
      <c r="DB127" s="433"/>
      <c r="DC127" s="433"/>
      <c r="DD127" s="433"/>
      <c r="DE127" s="433"/>
      <c r="DF127" s="486"/>
      <c r="DG127" s="657" t="s">
        <v>174</v>
      </c>
      <c r="DH127" s="665"/>
      <c r="DI127" s="665"/>
      <c r="DJ127" s="665"/>
      <c r="DK127" s="665"/>
      <c r="DL127" s="665" t="s">
        <v>174</v>
      </c>
      <c r="DM127" s="665"/>
      <c r="DN127" s="665"/>
      <c r="DO127" s="665"/>
      <c r="DP127" s="665"/>
      <c r="DQ127" s="665" t="s">
        <v>174</v>
      </c>
      <c r="DR127" s="665"/>
      <c r="DS127" s="665"/>
      <c r="DT127" s="665"/>
      <c r="DU127" s="665"/>
      <c r="DV127" s="740" t="s">
        <v>174</v>
      </c>
      <c r="DW127" s="740"/>
      <c r="DX127" s="740"/>
      <c r="DY127" s="740"/>
      <c r="DZ127" s="749"/>
    </row>
    <row r="128" spans="1:130" s="373" customFormat="1" ht="26.25" customHeight="1">
      <c r="A128" s="401" t="s">
        <v>61</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504</v>
      </c>
      <c r="X128" s="477"/>
      <c r="Y128" s="477"/>
      <c r="Z128" s="492"/>
      <c r="AA128" s="498">
        <v>75608</v>
      </c>
      <c r="AB128" s="504"/>
      <c r="AC128" s="504"/>
      <c r="AD128" s="504"/>
      <c r="AE128" s="515"/>
      <c r="AF128" s="531">
        <v>63895</v>
      </c>
      <c r="AG128" s="504"/>
      <c r="AH128" s="504"/>
      <c r="AI128" s="504"/>
      <c r="AJ128" s="515"/>
      <c r="AK128" s="531">
        <v>66241</v>
      </c>
      <c r="AL128" s="504"/>
      <c r="AM128" s="504"/>
      <c r="AN128" s="504"/>
      <c r="AO128" s="515"/>
      <c r="AP128" s="558"/>
      <c r="AQ128" s="566"/>
      <c r="AR128" s="566"/>
      <c r="AS128" s="566"/>
      <c r="AT128" s="576"/>
      <c r="AU128" s="593"/>
      <c r="AV128" s="593"/>
      <c r="AW128" s="593"/>
      <c r="AX128" s="393" t="s">
        <v>505</v>
      </c>
      <c r="AY128" s="417"/>
      <c r="AZ128" s="417"/>
      <c r="BA128" s="417"/>
      <c r="BB128" s="417"/>
      <c r="BC128" s="417"/>
      <c r="BD128" s="417"/>
      <c r="BE128" s="484"/>
      <c r="BF128" s="637" t="s">
        <v>174</v>
      </c>
      <c r="BG128" s="641"/>
      <c r="BH128" s="641"/>
      <c r="BI128" s="641"/>
      <c r="BJ128" s="641"/>
      <c r="BK128" s="641"/>
      <c r="BL128" s="647"/>
      <c r="BM128" s="637">
        <v>14.79</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229</v>
      </c>
      <c r="CQ128" s="615"/>
      <c r="CR128" s="615"/>
      <c r="CS128" s="615"/>
      <c r="CT128" s="615"/>
      <c r="CU128" s="615"/>
      <c r="CV128" s="615"/>
      <c r="CW128" s="615"/>
      <c r="CX128" s="615"/>
      <c r="CY128" s="615"/>
      <c r="CZ128" s="615"/>
      <c r="DA128" s="615"/>
      <c r="DB128" s="615"/>
      <c r="DC128" s="615"/>
      <c r="DD128" s="615"/>
      <c r="DE128" s="615"/>
      <c r="DF128" s="635"/>
      <c r="DG128" s="728" t="s">
        <v>174</v>
      </c>
      <c r="DH128" s="731"/>
      <c r="DI128" s="731"/>
      <c r="DJ128" s="731"/>
      <c r="DK128" s="731"/>
      <c r="DL128" s="731" t="s">
        <v>174</v>
      </c>
      <c r="DM128" s="731"/>
      <c r="DN128" s="731"/>
      <c r="DO128" s="731"/>
      <c r="DP128" s="731"/>
      <c r="DQ128" s="731" t="s">
        <v>174</v>
      </c>
      <c r="DR128" s="731"/>
      <c r="DS128" s="731"/>
      <c r="DT128" s="731"/>
      <c r="DU128" s="731"/>
      <c r="DV128" s="742" t="s">
        <v>174</v>
      </c>
      <c r="DW128" s="742"/>
      <c r="DX128" s="742"/>
      <c r="DY128" s="742"/>
      <c r="DZ128" s="751"/>
    </row>
    <row r="129" spans="1:131" s="373" customFormat="1" ht="26.25" customHeight="1">
      <c r="A129" s="394" t="s">
        <v>168</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381</v>
      </c>
      <c r="X129" s="480"/>
      <c r="Y129" s="480"/>
      <c r="Z129" s="493"/>
      <c r="AA129" s="499">
        <v>4847457</v>
      </c>
      <c r="AB129" s="460"/>
      <c r="AC129" s="460"/>
      <c r="AD129" s="460"/>
      <c r="AE129" s="516"/>
      <c r="AF129" s="532">
        <v>4944408</v>
      </c>
      <c r="AG129" s="460"/>
      <c r="AH129" s="460"/>
      <c r="AI129" s="460"/>
      <c r="AJ129" s="516"/>
      <c r="AK129" s="532">
        <v>5340508</v>
      </c>
      <c r="AL129" s="460"/>
      <c r="AM129" s="460"/>
      <c r="AN129" s="460"/>
      <c r="AO129" s="516"/>
      <c r="AP129" s="559"/>
      <c r="AQ129" s="567"/>
      <c r="AR129" s="567"/>
      <c r="AS129" s="567"/>
      <c r="AT129" s="577"/>
      <c r="AU129" s="595"/>
      <c r="AV129" s="595"/>
      <c r="AW129" s="595"/>
      <c r="AX129" s="605" t="s">
        <v>507</v>
      </c>
      <c r="AY129" s="433"/>
      <c r="AZ129" s="433"/>
      <c r="BA129" s="433"/>
      <c r="BB129" s="433"/>
      <c r="BC129" s="433"/>
      <c r="BD129" s="433"/>
      <c r="BE129" s="486"/>
      <c r="BF129" s="638" t="s">
        <v>174</v>
      </c>
      <c r="BG129" s="642"/>
      <c r="BH129" s="642"/>
      <c r="BI129" s="642"/>
      <c r="BJ129" s="642"/>
      <c r="BK129" s="642"/>
      <c r="BL129" s="648"/>
      <c r="BM129" s="638">
        <v>19.79</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244</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508</v>
      </c>
      <c r="X130" s="480"/>
      <c r="Y130" s="480"/>
      <c r="Z130" s="493"/>
      <c r="AA130" s="499">
        <v>451978</v>
      </c>
      <c r="AB130" s="460"/>
      <c r="AC130" s="460"/>
      <c r="AD130" s="460"/>
      <c r="AE130" s="516"/>
      <c r="AF130" s="532">
        <v>424991</v>
      </c>
      <c r="AG130" s="460"/>
      <c r="AH130" s="460"/>
      <c r="AI130" s="460"/>
      <c r="AJ130" s="516"/>
      <c r="AK130" s="532">
        <v>405239</v>
      </c>
      <c r="AL130" s="460"/>
      <c r="AM130" s="460"/>
      <c r="AN130" s="460"/>
      <c r="AO130" s="516"/>
      <c r="AP130" s="559"/>
      <c r="AQ130" s="567"/>
      <c r="AR130" s="567"/>
      <c r="AS130" s="567"/>
      <c r="AT130" s="577"/>
      <c r="AU130" s="595"/>
      <c r="AV130" s="595"/>
      <c r="AW130" s="595"/>
      <c r="AX130" s="605" t="s">
        <v>379</v>
      </c>
      <c r="AY130" s="433"/>
      <c r="AZ130" s="433"/>
      <c r="BA130" s="433"/>
      <c r="BB130" s="433"/>
      <c r="BC130" s="433"/>
      <c r="BD130" s="433"/>
      <c r="BE130" s="486"/>
      <c r="BF130" s="639">
        <v>-1.3</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341</v>
      </c>
      <c r="X131" s="481"/>
      <c r="Y131" s="481"/>
      <c r="Z131" s="494"/>
      <c r="AA131" s="501">
        <v>4395479</v>
      </c>
      <c r="AB131" s="506"/>
      <c r="AC131" s="506"/>
      <c r="AD131" s="506"/>
      <c r="AE131" s="518"/>
      <c r="AF131" s="534">
        <v>4519417</v>
      </c>
      <c r="AG131" s="506"/>
      <c r="AH131" s="506"/>
      <c r="AI131" s="506"/>
      <c r="AJ131" s="518"/>
      <c r="AK131" s="534">
        <v>4935269</v>
      </c>
      <c r="AL131" s="506"/>
      <c r="AM131" s="506"/>
      <c r="AN131" s="506"/>
      <c r="AO131" s="518"/>
      <c r="AP131" s="560"/>
      <c r="AQ131" s="568"/>
      <c r="AR131" s="568"/>
      <c r="AS131" s="568"/>
      <c r="AT131" s="578"/>
      <c r="AU131" s="595"/>
      <c r="AV131" s="595"/>
      <c r="AW131" s="595"/>
      <c r="AX131" s="606" t="s">
        <v>509</v>
      </c>
      <c r="AY131" s="615"/>
      <c r="AZ131" s="615"/>
      <c r="BA131" s="615"/>
      <c r="BB131" s="615"/>
      <c r="BC131" s="615"/>
      <c r="BD131" s="615"/>
      <c r="BE131" s="635"/>
      <c r="BF131" s="640" t="s">
        <v>174</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183</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510</v>
      </c>
      <c r="W132" s="476"/>
      <c r="X132" s="476"/>
      <c r="Y132" s="476"/>
      <c r="Z132" s="495"/>
      <c r="AA132" s="502">
        <v>-1.7277070370000001</v>
      </c>
      <c r="AB132" s="507"/>
      <c r="AC132" s="507"/>
      <c r="AD132" s="507"/>
      <c r="AE132" s="519"/>
      <c r="AF132" s="535">
        <v>-1.4535503139999999</v>
      </c>
      <c r="AG132" s="507"/>
      <c r="AH132" s="507"/>
      <c r="AI132" s="507"/>
      <c r="AJ132" s="519"/>
      <c r="AK132" s="535">
        <v>-0.90424655700000001</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457</v>
      </c>
      <c r="W133" s="414"/>
      <c r="X133" s="414"/>
      <c r="Y133" s="414"/>
      <c r="Z133" s="496"/>
      <c r="AA133" s="503">
        <v>-1.6</v>
      </c>
      <c r="AB133" s="508"/>
      <c r="AC133" s="508"/>
      <c r="AD133" s="508"/>
      <c r="AE133" s="520"/>
      <c r="AF133" s="503">
        <v>-1.5</v>
      </c>
      <c r="AG133" s="508"/>
      <c r="AH133" s="508"/>
      <c r="AI133" s="508"/>
      <c r="AJ133" s="520"/>
      <c r="AK133" s="503">
        <v>-1.3</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u2uJqeVRMC70TJycSS2uIIgscVt2Ulcm7GFuF+9UhQrTHDVaVWf5eH8FoEDEvBEOa0+CLpx9WwlRXoL2q/vPIQ==" saltValue="kom2buAD0O0AXMumq0voS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scale="26"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265625" style="753" customWidth="1"/>
    <col min="121" max="121" width="0" style="754" hidden="1" customWidth="1"/>
    <col min="122" max="16384" width="9" style="754" hidden="1" customWidth="1"/>
  </cols>
  <sheetData>
    <row r="1" spans="1:120" ht="13">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754"/>
    </row>
    <row r="17" spans="119:120" ht="13">
      <c r="DP17" s="754"/>
    </row>
    <row r="18" spans="119:120" ht="13"/>
    <row r="19" spans="119:120" ht="13"/>
    <row r="20" spans="119:120" ht="13">
      <c r="DO20" s="754"/>
      <c r="DP20" s="754"/>
    </row>
    <row r="21" spans="119:120" ht="13">
      <c r="DP21" s="754"/>
    </row>
    <row r="22" spans="119:120" ht="13"/>
    <row r="23" spans="119:120" ht="13">
      <c r="DO23" s="754"/>
      <c r="DP23" s="754"/>
    </row>
    <row r="24" spans="119:120" ht="13">
      <c r="DP24" s="754"/>
    </row>
    <row r="25" spans="119:120" ht="13">
      <c r="DP25" s="754"/>
    </row>
    <row r="26" spans="119:120" ht="13">
      <c r="DO26" s="754"/>
      <c r="DP26" s="754"/>
    </row>
    <row r="27" spans="119:120" ht="13"/>
    <row r="28" spans="119:120" ht="13">
      <c r="DO28" s="754"/>
      <c r="DP28" s="754"/>
    </row>
    <row r="29" spans="119:120" ht="13">
      <c r="DP29" s="754"/>
    </row>
    <row r="30" spans="119:120" ht="13"/>
    <row r="31" spans="119:120" ht="13">
      <c r="DO31" s="754"/>
      <c r="DP31" s="754"/>
    </row>
    <row r="32" spans="119:120" ht="13"/>
    <row r="33" spans="98:120" ht="13">
      <c r="DO33" s="754"/>
      <c r="DP33" s="754"/>
    </row>
    <row r="34" spans="98:120" ht="13">
      <c r="DM34" s="754"/>
    </row>
    <row r="35" spans="98:120" ht="13">
      <c r="CT35" s="754"/>
      <c r="CU35" s="754"/>
      <c r="CV35" s="754"/>
      <c r="CY35" s="754"/>
      <c r="CZ35" s="754"/>
      <c r="DA35" s="754"/>
      <c r="DD35" s="754"/>
      <c r="DE35" s="754"/>
      <c r="DF35" s="754"/>
      <c r="DI35" s="754"/>
      <c r="DJ35" s="754"/>
      <c r="DK35" s="754"/>
      <c r="DM35" s="754"/>
      <c r="DN35" s="754"/>
      <c r="DO35" s="754"/>
      <c r="DP35" s="754"/>
    </row>
    <row r="36" spans="98:120" ht="13"/>
    <row r="37" spans="98:120" ht="13">
      <c r="CW37" s="754"/>
      <c r="DB37" s="754"/>
      <c r="DG37" s="754"/>
      <c r="DL37" s="754"/>
      <c r="DP37" s="754"/>
    </row>
    <row r="38" spans="98:120" ht="13">
      <c r="CT38" s="754"/>
      <c r="CU38" s="754"/>
      <c r="CV38" s="754"/>
      <c r="CW38" s="754"/>
      <c r="CY38" s="754"/>
      <c r="CZ38" s="754"/>
      <c r="DA38" s="754"/>
      <c r="DB38" s="754"/>
      <c r="DD38" s="754"/>
      <c r="DE38" s="754"/>
      <c r="DF38" s="754"/>
      <c r="DG38" s="754"/>
      <c r="DI38" s="754"/>
      <c r="DJ38" s="754"/>
      <c r="DK38" s="754"/>
      <c r="DL38" s="754"/>
      <c r="DN38" s="754"/>
      <c r="DO38" s="754"/>
      <c r="DP38" s="754"/>
    </row>
    <row r="39" spans="98:120" ht="13"/>
    <row r="40" spans="98:120" ht="13"/>
    <row r="41" spans="98:120" ht="13"/>
    <row r="42" spans="98:120" ht="13"/>
    <row r="43" spans="98:120" ht="13"/>
    <row r="44" spans="98:120" ht="13"/>
    <row r="45" spans="98:120" ht="13"/>
    <row r="46" spans="98:120" ht="13"/>
    <row r="47" spans="98:120" ht="13"/>
    <row r="48" spans="98:120" ht="13"/>
    <row r="49" spans="22:120" ht="13">
      <c r="DN49" s="754"/>
      <c r="DO49" s="754"/>
      <c r="DP49" s="754"/>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754"/>
      <c r="CS63" s="754"/>
      <c r="CX63" s="754"/>
      <c r="DC63" s="754"/>
      <c r="DH63" s="754"/>
    </row>
    <row r="64" spans="22:120" ht="13">
      <c r="V64" s="754"/>
    </row>
    <row r="65" spans="15:120" ht="13">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ht="13">
      <c r="Q66" s="754"/>
      <c r="S66" s="754"/>
      <c r="U66" s="754"/>
      <c r="DM66" s="754"/>
    </row>
    <row r="67" spans="15:120" ht="13">
      <c r="O67" s="754"/>
      <c r="P67" s="754"/>
      <c r="R67" s="754"/>
      <c r="T67" s="754"/>
      <c r="Y67" s="754"/>
      <c r="CT67" s="754"/>
      <c r="CV67" s="754"/>
      <c r="CW67" s="754"/>
      <c r="CY67" s="754"/>
      <c r="DA67" s="754"/>
      <c r="DB67" s="754"/>
      <c r="DD67" s="754"/>
      <c r="DF67" s="754"/>
      <c r="DG67" s="754"/>
      <c r="DI67" s="754"/>
      <c r="DK67" s="754"/>
      <c r="DL67" s="754"/>
      <c r="DN67" s="754"/>
      <c r="DO67" s="754"/>
      <c r="DP67" s="754"/>
    </row>
    <row r="68" spans="15:120" ht="13"/>
    <row r="69" spans="15:120" ht="13"/>
    <row r="70" spans="15:120" ht="13"/>
    <row r="71" spans="15:120" ht="13"/>
    <row r="72" spans="15:120" ht="13">
      <c r="DP72" s="754"/>
    </row>
    <row r="73" spans="15:120" ht="13">
      <c r="DP73" s="754"/>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754"/>
      <c r="CX96" s="754"/>
      <c r="DC96" s="754"/>
      <c r="DH96" s="754"/>
    </row>
    <row r="97" spans="24:120" ht="13">
      <c r="CS97" s="754"/>
      <c r="CX97" s="754"/>
      <c r="DC97" s="754"/>
      <c r="DH97" s="754"/>
      <c r="DP97" s="753" t="s">
        <v>68</v>
      </c>
    </row>
    <row r="98" spans="24:120" ht="13" hidden="1">
      <c r="CS98" s="754"/>
      <c r="CX98" s="754"/>
      <c r="DC98" s="754"/>
      <c r="DH98" s="754"/>
    </row>
    <row r="99" spans="24:120" ht="13"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t="13" hidden="1">
      <c r="CT103" s="754"/>
      <c r="CV103" s="754"/>
      <c r="CW103" s="754"/>
      <c r="CY103" s="754"/>
      <c r="DA103" s="754"/>
      <c r="DB103" s="754"/>
      <c r="DD103" s="754"/>
      <c r="DF103" s="754"/>
      <c r="DG103" s="754"/>
      <c r="DI103" s="754"/>
      <c r="DK103" s="754"/>
      <c r="DL103" s="754"/>
      <c r="DM103" s="754"/>
      <c r="DN103" s="754"/>
      <c r="DO103" s="754"/>
      <c r="DP103" s="754"/>
    </row>
    <row r="104" spans="24:120" ht="13" hidden="1">
      <c r="CV104" s="754"/>
      <c r="CW104" s="754"/>
      <c r="DA104" s="754"/>
      <c r="DB104" s="754"/>
      <c r="DF104" s="754"/>
      <c r="DG104" s="754"/>
      <c r="DK104" s="754"/>
      <c r="DL104" s="754"/>
      <c r="DN104" s="754"/>
      <c r="DO104" s="754"/>
      <c r="DP104" s="754"/>
    </row>
    <row r="105" spans="24:120" ht="12.75" hidden="1" customHeight="1"/>
  </sheetData>
  <sheetProtection algorithmName="SHA-512" hashValue="S0M1Z3TrZF5gfSwl3QG8WiE5HbN3z1hnljC4ioCIbbTIS4ORtVIyUQ7NqMLbZEjednSEafURimoVKf6y3io7fg==" saltValue="XYFWEof0klFj1YJwf+99Gg==" spinCount="100000" sheet="1" objects="1" scenarios="1"/>
  <phoneticPr fontId="6"/>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zoomScaleSheetLayoutView="55" workbookViewId="0"/>
  </sheetViews>
  <sheetFormatPr defaultColWidth="0" defaultRowHeight="13.5" customHeight="1" zeroHeight="1"/>
  <cols>
    <col min="1" max="116" width="2.6328125" style="753" customWidth="1"/>
    <col min="117" max="16384" width="9" style="754" hidden="1" customWidth="1"/>
  </cols>
  <sheetData>
    <row r="1" spans="2:116" ht="13">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
    <row r="3" spans="2:116" ht="13"/>
    <row r="4" spans="2:116" ht="13">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
    <row r="20" spans="9:116" ht="13"/>
    <row r="21" spans="9:116" ht="13">
      <c r="DL21" s="754"/>
    </row>
    <row r="22" spans="9:116" ht="13">
      <c r="DI22" s="754"/>
      <c r="DJ22" s="754"/>
      <c r="DK22" s="754"/>
      <c r="DL22" s="754"/>
    </row>
    <row r="23" spans="9:116" ht="13">
      <c r="CY23" s="754"/>
      <c r="CZ23" s="754"/>
      <c r="DA23" s="754"/>
      <c r="DB23" s="754"/>
      <c r="DC23" s="754"/>
      <c r="DD23" s="754"/>
      <c r="DE23" s="754"/>
      <c r="DF23" s="754"/>
      <c r="DG23" s="754"/>
      <c r="DH23" s="754"/>
      <c r="DI23" s="754"/>
      <c r="DJ23" s="754"/>
      <c r="DK23" s="754"/>
      <c r="DL23" s="754"/>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754"/>
      <c r="DA35" s="754"/>
      <c r="DB35" s="754"/>
      <c r="DC35" s="754"/>
      <c r="DD35" s="754"/>
      <c r="DE35" s="754"/>
      <c r="DF35" s="754"/>
      <c r="DG35" s="754"/>
      <c r="DH35" s="754"/>
      <c r="DI35" s="754"/>
      <c r="DJ35" s="754"/>
      <c r="DK35" s="754"/>
      <c r="DL35" s="754"/>
    </row>
    <row r="36" spans="15:116" ht="13"/>
    <row r="37" spans="15:116" ht="13">
      <c r="DL37" s="754"/>
    </row>
    <row r="38" spans="15:116" ht="13">
      <c r="DI38" s="754"/>
      <c r="DJ38" s="754"/>
      <c r="DK38" s="754"/>
      <c r="DL38" s="754"/>
    </row>
    <row r="39" spans="15:116" ht="13"/>
    <row r="40" spans="15:116" ht="13"/>
    <row r="41" spans="15:116" ht="13"/>
    <row r="42" spans="15:116" ht="13"/>
    <row r="43" spans="15:116" ht="13">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
      <c r="DL44" s="754"/>
    </row>
    <row r="45" spans="15:116" ht="13"/>
    <row r="46" spans="15:116" ht="13">
      <c r="DA46" s="754"/>
      <c r="DB46" s="754"/>
      <c r="DC46" s="754"/>
      <c r="DD46" s="754"/>
      <c r="DE46" s="754"/>
      <c r="DF46" s="754"/>
      <c r="DG46" s="754"/>
      <c r="DH46" s="754"/>
      <c r="DI46" s="754"/>
      <c r="DJ46" s="754"/>
      <c r="DK46" s="754"/>
      <c r="DL46" s="754"/>
    </row>
    <row r="47" spans="15:116" ht="13"/>
    <row r="48" spans="15:116" ht="13"/>
    <row r="49" spans="104:116" ht="13"/>
    <row r="50" spans="104:116" ht="13">
      <c r="CZ50" s="754"/>
      <c r="DA50" s="754"/>
      <c r="DB50" s="754"/>
      <c r="DC50" s="754"/>
      <c r="DD50" s="754"/>
      <c r="DE50" s="754"/>
      <c r="DF50" s="754"/>
      <c r="DG50" s="754"/>
      <c r="DH50" s="754"/>
      <c r="DI50" s="754"/>
      <c r="DJ50" s="754"/>
      <c r="DK50" s="754"/>
      <c r="DL50" s="754"/>
    </row>
    <row r="51" spans="104:116" ht="13"/>
    <row r="52" spans="104:116" ht="13"/>
    <row r="53" spans="104:116" ht="13">
      <c r="DL53" s="754"/>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754"/>
      <c r="DD67" s="754"/>
      <c r="DE67" s="754"/>
      <c r="DF67" s="754"/>
      <c r="DG67" s="754"/>
      <c r="DH67" s="754"/>
      <c r="DI67" s="754"/>
      <c r="DJ67" s="754"/>
      <c r="DK67" s="754"/>
      <c r="DL67" s="754"/>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OIiK+HIrrEPO49JQE1RTldA5DwAg9Cc6uIZ7Lb4VnJ0p1hqHjLZkkso1407oTf7ydPt79zfUK/AkFccdISq20Q==" saltValue="gBnvBUphEBxSTvrI3ZXSeg=="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view="pageBreakPreview" zoomScaleSheetLayoutView="100" workbookViewId="0"/>
  </sheetViews>
  <sheetFormatPr defaultColWidth="0" defaultRowHeight="13.5" customHeight="1" zeroHeight="1"/>
  <cols>
    <col min="1" max="36" width="2.453125" style="369" customWidth="1"/>
    <col min="37" max="44" width="17" style="369" customWidth="1"/>
    <col min="45" max="45" width="6.08984375" style="755" customWidth="1"/>
    <col min="46" max="46" width="3" style="756" customWidth="1"/>
    <col min="47" max="47" width="19.08984375" style="369" hidden="1" customWidth="1"/>
    <col min="48" max="52" width="12.6328125" style="369" hidden="1" customWidth="1"/>
    <col min="53" max="16384" width="8.6328125" style="369" hidden="1" customWidth="1"/>
  </cols>
  <sheetData>
    <row r="1" spans="1:46" ht="13">
      <c r="AS1" s="767"/>
      <c r="AT1" s="767"/>
    </row>
    <row r="2" spans="1:46" ht="13">
      <c r="AS2" s="767"/>
      <c r="AT2" s="767"/>
    </row>
    <row r="3" spans="1:46" ht="13">
      <c r="AS3" s="767"/>
      <c r="AT3" s="767"/>
    </row>
    <row r="4" spans="1:46" ht="13">
      <c r="AS4" s="767"/>
      <c r="AT4" s="767"/>
    </row>
    <row r="5" spans="1:46" ht="16.5">
      <c r="A5" s="758" t="s">
        <v>511</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ht="13">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512</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336</v>
      </c>
      <c r="AP7" s="824"/>
      <c r="AQ7" s="835" t="s">
        <v>513</v>
      </c>
      <c r="AR7" s="849"/>
    </row>
    <row r="8" spans="1:46" ht="13">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401</v>
      </c>
      <c r="AQ8" s="836" t="s">
        <v>399</v>
      </c>
      <c r="AR8" s="850" t="s">
        <v>481</v>
      </c>
    </row>
    <row r="9" spans="1:46" ht="13">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514</v>
      </c>
      <c r="AL9" s="784"/>
      <c r="AM9" s="784"/>
      <c r="AN9" s="801"/>
      <c r="AO9" s="814">
        <v>2340735</v>
      </c>
      <c r="AP9" s="814">
        <v>148270</v>
      </c>
      <c r="AQ9" s="837">
        <v>92289</v>
      </c>
      <c r="AR9" s="851">
        <v>60.7</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250</v>
      </c>
      <c r="AL10" s="784"/>
      <c r="AM10" s="784"/>
      <c r="AN10" s="801"/>
      <c r="AO10" s="815">
        <v>23828</v>
      </c>
      <c r="AP10" s="815">
        <v>1509</v>
      </c>
      <c r="AQ10" s="838">
        <v>11808</v>
      </c>
      <c r="AR10" s="852">
        <v>-87.2</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214</v>
      </c>
      <c r="AL11" s="784"/>
      <c r="AM11" s="784"/>
      <c r="AN11" s="801"/>
      <c r="AO11" s="815">
        <v>4866</v>
      </c>
      <c r="AP11" s="815">
        <v>308</v>
      </c>
      <c r="AQ11" s="838">
        <v>701</v>
      </c>
      <c r="AR11" s="852">
        <v>-56.1</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471</v>
      </c>
      <c r="AL12" s="784"/>
      <c r="AM12" s="784"/>
      <c r="AN12" s="801"/>
      <c r="AO12" s="815" t="s">
        <v>174</v>
      </c>
      <c r="AP12" s="815" t="s">
        <v>174</v>
      </c>
      <c r="AQ12" s="838">
        <v>15</v>
      </c>
      <c r="AR12" s="852" t="s">
        <v>174</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257</v>
      </c>
      <c r="AL13" s="784"/>
      <c r="AM13" s="784"/>
      <c r="AN13" s="801"/>
      <c r="AO13" s="815">
        <v>40151</v>
      </c>
      <c r="AP13" s="815">
        <v>2543</v>
      </c>
      <c r="AQ13" s="838">
        <v>3431</v>
      </c>
      <c r="AR13" s="852">
        <v>-25.9</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506</v>
      </c>
      <c r="AL14" s="784"/>
      <c r="AM14" s="784"/>
      <c r="AN14" s="801"/>
      <c r="AO14" s="815">
        <v>29816</v>
      </c>
      <c r="AP14" s="815">
        <v>1889</v>
      </c>
      <c r="AQ14" s="838">
        <v>2100</v>
      </c>
      <c r="AR14" s="852">
        <v>-10</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487</v>
      </c>
      <c r="AL15" s="785"/>
      <c r="AM15" s="785"/>
      <c r="AN15" s="802"/>
      <c r="AO15" s="815">
        <v>-172782</v>
      </c>
      <c r="AP15" s="815">
        <v>-10945</v>
      </c>
      <c r="AQ15" s="838">
        <v>-6802</v>
      </c>
      <c r="AR15" s="852">
        <v>60.9</v>
      </c>
    </row>
    <row r="16" spans="1:46" ht="13">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285</v>
      </c>
      <c r="AL16" s="785"/>
      <c r="AM16" s="785"/>
      <c r="AN16" s="802"/>
      <c r="AO16" s="815">
        <v>2266614</v>
      </c>
      <c r="AP16" s="815">
        <v>143575</v>
      </c>
      <c r="AQ16" s="838">
        <v>103540</v>
      </c>
      <c r="AR16" s="852">
        <v>38.700000000000003</v>
      </c>
    </row>
    <row r="17" spans="1:46" ht="13">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ht="13">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ht="13">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444</v>
      </c>
      <c r="AL19" s="767"/>
      <c r="AM19" s="767"/>
      <c r="AN19" s="767"/>
      <c r="AO19" s="767"/>
      <c r="AP19" s="767"/>
      <c r="AQ19" s="767"/>
      <c r="AR19" s="767"/>
    </row>
    <row r="20" spans="1:46" ht="13">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515</v>
      </c>
      <c r="AP20" s="826" t="s">
        <v>271</v>
      </c>
      <c r="AQ20" s="839" t="s">
        <v>516</v>
      </c>
      <c r="AR20" s="853"/>
    </row>
    <row r="21" spans="1:46" s="757" customFormat="1" ht="13">
      <c r="A21" s="759"/>
      <c r="AK21" s="774" t="s">
        <v>438</v>
      </c>
      <c r="AL21" s="787"/>
      <c r="AM21" s="787"/>
      <c r="AN21" s="804"/>
      <c r="AO21" s="817">
        <v>13.87</v>
      </c>
      <c r="AP21" s="827">
        <v>9.4700000000000006</v>
      </c>
      <c r="AQ21" s="840">
        <v>4.4000000000000004</v>
      </c>
      <c r="AS21" s="859"/>
      <c r="AT21" s="759"/>
    </row>
    <row r="22" spans="1:46" s="757" customFormat="1" ht="13">
      <c r="A22" s="759"/>
      <c r="AK22" s="774" t="s">
        <v>458</v>
      </c>
      <c r="AL22" s="787"/>
      <c r="AM22" s="787"/>
      <c r="AN22" s="804"/>
      <c r="AO22" s="818">
        <v>99.5</v>
      </c>
      <c r="AP22" s="828">
        <v>96.3</v>
      </c>
      <c r="AQ22" s="841">
        <v>3.2</v>
      </c>
      <c r="AR22" s="829"/>
      <c r="AS22" s="859"/>
      <c r="AT22" s="759"/>
    </row>
    <row r="23" spans="1:46" s="757" customFormat="1" ht="13">
      <c r="A23" s="759"/>
      <c r="AP23" s="829"/>
      <c r="AQ23" s="829"/>
      <c r="AR23" s="829"/>
      <c r="AS23" s="859"/>
      <c r="AT23" s="759"/>
    </row>
    <row r="24" spans="1:46" s="757" customFormat="1" ht="13">
      <c r="A24" s="759"/>
      <c r="AP24" s="829"/>
      <c r="AQ24" s="829"/>
      <c r="AR24" s="829"/>
      <c r="AS24" s="859"/>
      <c r="AT24" s="759"/>
    </row>
    <row r="25" spans="1:46" s="757" customFormat="1" ht="13">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ht="13">
      <c r="A26" s="761" t="s">
        <v>258</v>
      </c>
      <c r="AP26" s="829"/>
      <c r="AQ26" s="829"/>
      <c r="AR26" s="829"/>
      <c r="AS26" s="761"/>
      <c r="AT26" s="761"/>
    </row>
    <row r="27" spans="1:46" ht="13">
      <c r="A27" s="762"/>
      <c r="AO27" s="767"/>
      <c r="AP27" s="767"/>
      <c r="AQ27" s="767"/>
      <c r="AR27" s="767"/>
      <c r="AS27" s="767"/>
      <c r="AT27" s="767"/>
    </row>
    <row r="28" spans="1:46" ht="16.5">
      <c r="A28" s="758" t="s">
        <v>464</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ht="13">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518</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336</v>
      </c>
      <c r="AP30" s="824"/>
      <c r="AQ30" s="835" t="s">
        <v>513</v>
      </c>
      <c r="AR30" s="849"/>
    </row>
    <row r="31" spans="1:46" ht="13">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401</v>
      </c>
      <c r="AQ31" s="836" t="s">
        <v>399</v>
      </c>
      <c r="AR31" s="850" t="s">
        <v>481</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517</v>
      </c>
      <c r="AL32" s="788"/>
      <c r="AM32" s="788"/>
      <c r="AN32" s="805"/>
      <c r="AO32" s="815">
        <v>354022</v>
      </c>
      <c r="AP32" s="815">
        <v>22425</v>
      </c>
      <c r="AQ32" s="842">
        <v>55103</v>
      </c>
      <c r="AR32" s="852">
        <v>-59.3</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520</v>
      </c>
      <c r="AL33" s="788"/>
      <c r="AM33" s="788"/>
      <c r="AN33" s="805"/>
      <c r="AO33" s="815" t="s">
        <v>174</v>
      </c>
      <c r="AP33" s="815" t="s">
        <v>174</v>
      </c>
      <c r="AQ33" s="842" t="s">
        <v>174</v>
      </c>
      <c r="AR33" s="852" t="s">
        <v>174</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521</v>
      </c>
      <c r="AL34" s="788"/>
      <c r="AM34" s="788"/>
      <c r="AN34" s="805"/>
      <c r="AO34" s="815" t="s">
        <v>174</v>
      </c>
      <c r="AP34" s="815" t="s">
        <v>174</v>
      </c>
      <c r="AQ34" s="842">
        <v>63</v>
      </c>
      <c r="AR34" s="852" t="s">
        <v>174</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191</v>
      </c>
      <c r="AL35" s="788"/>
      <c r="AM35" s="788"/>
      <c r="AN35" s="805"/>
      <c r="AO35" s="815">
        <v>31697</v>
      </c>
      <c r="AP35" s="815">
        <v>2008</v>
      </c>
      <c r="AQ35" s="842">
        <v>21337</v>
      </c>
      <c r="AR35" s="852">
        <v>-90.6</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522</v>
      </c>
      <c r="AL36" s="788"/>
      <c r="AM36" s="788"/>
      <c r="AN36" s="805"/>
      <c r="AO36" s="815">
        <v>41134</v>
      </c>
      <c r="AP36" s="815">
        <v>2606</v>
      </c>
      <c r="AQ36" s="842">
        <v>3097</v>
      </c>
      <c r="AR36" s="852">
        <v>-15.9</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524</v>
      </c>
      <c r="AL37" s="788"/>
      <c r="AM37" s="788"/>
      <c r="AN37" s="805"/>
      <c r="AO37" s="815" t="s">
        <v>174</v>
      </c>
      <c r="AP37" s="815" t="s">
        <v>174</v>
      </c>
      <c r="AQ37" s="842">
        <v>611</v>
      </c>
      <c r="AR37" s="852" t="s">
        <v>174</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171</v>
      </c>
      <c r="AL38" s="789"/>
      <c r="AM38" s="789"/>
      <c r="AN38" s="806"/>
      <c r="AO38" s="819" t="s">
        <v>174</v>
      </c>
      <c r="AP38" s="819" t="s">
        <v>174</v>
      </c>
      <c r="AQ38" s="843">
        <v>1</v>
      </c>
      <c r="AR38" s="841" t="s">
        <v>174</v>
      </c>
      <c r="AS38" s="862"/>
    </row>
    <row r="39" spans="1:46" ht="13">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124</v>
      </c>
      <c r="AL39" s="789"/>
      <c r="AM39" s="789"/>
      <c r="AN39" s="806"/>
      <c r="AO39" s="815">
        <v>-66241</v>
      </c>
      <c r="AP39" s="815">
        <v>-4196</v>
      </c>
      <c r="AQ39" s="842">
        <v>-2054</v>
      </c>
      <c r="AR39" s="852">
        <v>104.3</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188</v>
      </c>
      <c r="AL40" s="788"/>
      <c r="AM40" s="788"/>
      <c r="AN40" s="805"/>
      <c r="AO40" s="815">
        <v>-405239</v>
      </c>
      <c r="AP40" s="815">
        <v>-25669</v>
      </c>
      <c r="AQ40" s="842">
        <v>-55559</v>
      </c>
      <c r="AR40" s="852">
        <v>-53.8</v>
      </c>
      <c r="AS40" s="862"/>
    </row>
    <row r="41" spans="1:46" ht="13">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376</v>
      </c>
      <c r="AL41" s="790"/>
      <c r="AM41" s="790"/>
      <c r="AN41" s="807"/>
      <c r="AO41" s="815">
        <v>-44627</v>
      </c>
      <c r="AP41" s="815">
        <v>-2827</v>
      </c>
      <c r="AQ41" s="842">
        <v>22600</v>
      </c>
      <c r="AR41" s="852">
        <v>-112.5</v>
      </c>
      <c r="AS41" s="862"/>
    </row>
    <row r="42" spans="1:46" ht="13">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525</v>
      </c>
      <c r="AL42" s="767"/>
      <c r="AM42" s="767"/>
      <c r="AN42" s="767"/>
      <c r="AO42" s="767"/>
      <c r="AP42" s="767"/>
      <c r="AQ42" s="829"/>
      <c r="AR42" s="829"/>
      <c r="AS42" s="862"/>
    </row>
    <row r="43" spans="1:46" ht="13">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ht="13">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ht="13">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ht="13">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220</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ht="13">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526</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336</v>
      </c>
      <c r="AN49" s="808" t="s">
        <v>112</v>
      </c>
      <c r="AO49" s="820"/>
      <c r="AP49" s="820"/>
      <c r="AQ49" s="820"/>
      <c r="AR49" s="854"/>
    </row>
    <row r="50" spans="1:44" ht="13">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140</v>
      </c>
      <c r="AO50" s="821" t="s">
        <v>519</v>
      </c>
      <c r="AP50" s="832" t="s">
        <v>217</v>
      </c>
      <c r="AQ50" s="845" t="s">
        <v>523</v>
      </c>
      <c r="AR50" s="855" t="s">
        <v>527</v>
      </c>
    </row>
    <row r="51" spans="1:44" ht="13">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499</v>
      </c>
      <c r="AL51" s="791"/>
      <c r="AM51" s="797">
        <v>577618</v>
      </c>
      <c r="AN51" s="810">
        <v>35535</v>
      </c>
      <c r="AO51" s="822">
        <v>124</v>
      </c>
      <c r="AP51" s="833">
        <v>115123</v>
      </c>
      <c r="AQ51" s="846">
        <v>48.4</v>
      </c>
      <c r="AR51" s="856">
        <v>75.599999999999994</v>
      </c>
    </row>
    <row r="52" spans="1:44" ht="13">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242</v>
      </c>
      <c r="AM52" s="798">
        <v>553999</v>
      </c>
      <c r="AN52" s="811">
        <v>34082</v>
      </c>
      <c r="AO52" s="823">
        <v>133.1</v>
      </c>
      <c r="AP52" s="834">
        <v>46026</v>
      </c>
      <c r="AQ52" s="847">
        <v>12.6</v>
      </c>
      <c r="AR52" s="857">
        <v>120.5</v>
      </c>
    </row>
    <row r="53" spans="1:44" ht="13">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435</v>
      </c>
      <c r="AL53" s="791"/>
      <c r="AM53" s="797">
        <v>1275522</v>
      </c>
      <c r="AN53" s="810">
        <v>78858</v>
      </c>
      <c r="AO53" s="822">
        <v>121.9</v>
      </c>
      <c r="AP53" s="833">
        <v>98899</v>
      </c>
      <c r="AQ53" s="846">
        <v>-14.1</v>
      </c>
      <c r="AR53" s="856">
        <v>136</v>
      </c>
    </row>
    <row r="54" spans="1:44" ht="13">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242</v>
      </c>
      <c r="AM54" s="798">
        <v>1151965</v>
      </c>
      <c r="AN54" s="811">
        <v>71219</v>
      </c>
      <c r="AO54" s="823">
        <v>109</v>
      </c>
      <c r="AP54" s="834">
        <v>43734</v>
      </c>
      <c r="AQ54" s="847">
        <v>-5</v>
      </c>
      <c r="AR54" s="857">
        <v>114</v>
      </c>
    </row>
    <row r="55" spans="1:44" ht="13">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343</v>
      </c>
      <c r="AL55" s="791"/>
      <c r="AM55" s="797">
        <v>623855</v>
      </c>
      <c r="AN55" s="810">
        <v>38725</v>
      </c>
      <c r="AO55" s="822">
        <v>-50.9</v>
      </c>
      <c r="AP55" s="833">
        <v>96462</v>
      </c>
      <c r="AQ55" s="846">
        <v>-2.5</v>
      </c>
      <c r="AR55" s="856">
        <v>-48.4</v>
      </c>
    </row>
    <row r="56" spans="1:44" ht="13">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242</v>
      </c>
      <c r="AM56" s="798">
        <v>498581</v>
      </c>
      <c r="AN56" s="811">
        <v>30949</v>
      </c>
      <c r="AO56" s="823">
        <v>-56.5</v>
      </c>
      <c r="AP56" s="834">
        <v>39886</v>
      </c>
      <c r="AQ56" s="847">
        <v>-8.8000000000000007</v>
      </c>
      <c r="AR56" s="857">
        <v>-47.7</v>
      </c>
    </row>
    <row r="57" spans="1:44" ht="13">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528</v>
      </c>
      <c r="AL57" s="791"/>
      <c r="AM57" s="797">
        <v>521903</v>
      </c>
      <c r="AN57" s="810">
        <v>32692</v>
      </c>
      <c r="AO57" s="822">
        <v>-15.6</v>
      </c>
      <c r="AP57" s="833">
        <v>83103</v>
      </c>
      <c r="AQ57" s="846">
        <v>-13.8</v>
      </c>
      <c r="AR57" s="856">
        <v>-1.8</v>
      </c>
    </row>
    <row r="58" spans="1:44" ht="13">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242</v>
      </c>
      <c r="AM58" s="798">
        <v>427221</v>
      </c>
      <c r="AN58" s="811">
        <v>26762</v>
      </c>
      <c r="AO58" s="823">
        <v>-13.5</v>
      </c>
      <c r="AP58" s="834">
        <v>41378</v>
      </c>
      <c r="AQ58" s="847">
        <v>3.7</v>
      </c>
      <c r="AR58" s="857">
        <v>-17.2</v>
      </c>
    </row>
    <row r="59" spans="1:44" ht="13">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529</v>
      </c>
      <c r="AL59" s="791"/>
      <c r="AM59" s="797">
        <v>955666</v>
      </c>
      <c r="AN59" s="810">
        <v>60535</v>
      </c>
      <c r="AO59" s="822">
        <v>85.2</v>
      </c>
      <c r="AP59" s="833">
        <v>84459</v>
      </c>
      <c r="AQ59" s="846">
        <v>1.6</v>
      </c>
      <c r="AR59" s="856">
        <v>83.6</v>
      </c>
    </row>
    <row r="60" spans="1:44" ht="13">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242</v>
      </c>
      <c r="AM60" s="798">
        <v>718885</v>
      </c>
      <c r="AN60" s="811">
        <v>45537</v>
      </c>
      <c r="AO60" s="823">
        <v>70.2</v>
      </c>
      <c r="AP60" s="834">
        <v>47314</v>
      </c>
      <c r="AQ60" s="847">
        <v>14.3</v>
      </c>
      <c r="AR60" s="857">
        <v>55.9</v>
      </c>
    </row>
    <row r="61" spans="1:44" ht="13">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118</v>
      </c>
      <c r="AL61" s="794"/>
      <c r="AM61" s="797">
        <v>790913</v>
      </c>
      <c r="AN61" s="810">
        <v>49269</v>
      </c>
      <c r="AO61" s="822">
        <v>52.9</v>
      </c>
      <c r="AP61" s="833">
        <v>95609</v>
      </c>
      <c r="AQ61" s="848">
        <v>3.9</v>
      </c>
      <c r="AR61" s="856">
        <v>49</v>
      </c>
    </row>
    <row r="62" spans="1:44" ht="13">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242</v>
      </c>
      <c r="AM62" s="798">
        <v>670130</v>
      </c>
      <c r="AN62" s="811">
        <v>41710</v>
      </c>
      <c r="AO62" s="823">
        <v>48.5</v>
      </c>
      <c r="AP62" s="834">
        <v>43668</v>
      </c>
      <c r="AQ62" s="847">
        <v>3.4</v>
      </c>
      <c r="AR62" s="857">
        <v>45.1</v>
      </c>
    </row>
    <row r="63" spans="1:44" ht="13">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ht="13">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ht="13">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ht="13">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t="13" hidden="1">
      <c r="AK70" s="767"/>
      <c r="AL70" s="767"/>
      <c r="AM70" s="767"/>
      <c r="AN70" s="767"/>
      <c r="AO70" s="767"/>
      <c r="AP70" s="767"/>
      <c r="AQ70" s="767"/>
      <c r="AR70" s="767"/>
    </row>
    <row r="71" spans="1:46" ht="13" hidden="1">
      <c r="AK71" s="767"/>
      <c r="AL71" s="767"/>
      <c r="AM71" s="767"/>
      <c r="AN71" s="767"/>
      <c r="AO71" s="767"/>
      <c r="AP71" s="767"/>
      <c r="AQ71" s="767"/>
      <c r="AR71" s="767"/>
    </row>
    <row r="72" spans="1:46" ht="13" hidden="1">
      <c r="AK72" s="767"/>
      <c r="AL72" s="767"/>
      <c r="AM72" s="767"/>
      <c r="AN72" s="767"/>
      <c r="AO72" s="767"/>
      <c r="AP72" s="767"/>
      <c r="AQ72" s="767"/>
      <c r="AR72" s="767"/>
    </row>
    <row r="73" spans="1:46" ht="13" hidden="1">
      <c r="AK73" s="767"/>
      <c r="AL73" s="767"/>
      <c r="AM73" s="767"/>
      <c r="AN73" s="767"/>
      <c r="AO73" s="767"/>
      <c r="AP73" s="767"/>
      <c r="AQ73" s="767"/>
      <c r="AR73" s="767"/>
    </row>
  </sheetData>
  <sheetProtection algorithmName="SHA-512" hashValue="ELMjpuMH/sJypzYLMiJaO7vG3VhEZojrTPfOyDeMvSvuQMPJDzKIKyWB0y6IwwFkjFA8KNuuI5aApXi94U2Jdg==" saltValue="7Kx5lhM2cW/51S8W+jXAFA=="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zoomScaleSheetLayoutView="55" workbookViewId="0"/>
  </sheetViews>
  <sheetFormatPr defaultColWidth="0" defaultRowHeight="13.5" customHeight="1" zeroHeight="1"/>
  <cols>
    <col min="1" max="125" width="2.4531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ht="13">
      <c r="B2" s="754"/>
      <c r="DG2" s="754"/>
    </row>
    <row r="3" spans="2:125" ht="13">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ht="13"/>
    <row r="5" spans="2:125" ht="13"/>
    <row r="6" spans="2:125" ht="13"/>
    <row r="7" spans="2:125" ht="13"/>
    <row r="8" spans="2:125" ht="13"/>
    <row r="9" spans="2:125" ht="13">
      <c r="DU9" s="754"/>
    </row>
    <row r="10" spans="2:125" ht="13"/>
    <row r="11" spans="2:125" ht="13"/>
    <row r="12" spans="2:125" ht="13"/>
    <row r="13" spans="2:125" ht="13"/>
    <row r="14" spans="2:125" ht="13"/>
    <row r="15" spans="2:125" ht="13"/>
    <row r="16" spans="2:125" ht="13"/>
    <row r="17" spans="125:125" ht="13">
      <c r="DU17" s="754"/>
    </row>
    <row r="18" spans="125:125" ht="13"/>
    <row r="19" spans="125:125" ht="13"/>
    <row r="20" spans="125:125" ht="13">
      <c r="DU20" s="754"/>
    </row>
    <row r="21" spans="125:125" ht="13">
      <c r="DU21" s="754"/>
    </row>
    <row r="22" spans="125:125" ht="13"/>
    <row r="23" spans="125:125" ht="13"/>
    <row r="24" spans="125:125" ht="13"/>
    <row r="25" spans="125:125" ht="13"/>
    <row r="26" spans="125:125" ht="13"/>
    <row r="27" spans="125:125" ht="13"/>
    <row r="28" spans="125:125" ht="13">
      <c r="DU28" s="754"/>
    </row>
    <row r="29" spans="125:125" ht="13"/>
    <row r="30" spans="125:125" ht="13"/>
    <row r="31" spans="125:125" ht="13"/>
    <row r="32" spans="125:125" ht="13"/>
    <row r="33" spans="2:125" ht="13">
      <c r="B33" s="754"/>
      <c r="G33" s="754"/>
      <c r="I33" s="754"/>
    </row>
    <row r="34" spans="2:125" ht="13">
      <c r="C34" s="754"/>
      <c r="P34" s="754"/>
      <c r="DE34" s="754"/>
      <c r="DH34" s="754"/>
    </row>
    <row r="35" spans="2:125" ht="13">
      <c r="D35" s="754"/>
      <c r="E35" s="754"/>
      <c r="DG35" s="754"/>
      <c r="DJ35" s="754"/>
      <c r="DP35" s="754"/>
      <c r="DQ35" s="754"/>
      <c r="DR35" s="754"/>
      <c r="DS35" s="754"/>
      <c r="DT35" s="754"/>
      <c r="DU35" s="754"/>
    </row>
    <row r="36" spans="2:125" ht="13">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ht="13">
      <c r="DU37" s="754"/>
    </row>
    <row r="38" spans="2:125" ht="13">
      <c r="DT38" s="754"/>
      <c r="DU38" s="754"/>
    </row>
    <row r="39" spans="2:125" ht="13"/>
    <row r="40" spans="2:125" ht="13">
      <c r="DH40" s="754"/>
    </row>
    <row r="41" spans="2:125" ht="13">
      <c r="DE41" s="754"/>
    </row>
    <row r="42" spans="2:125" ht="13">
      <c r="DG42" s="754"/>
      <c r="DJ42" s="754"/>
    </row>
    <row r="43" spans="2:125" ht="13">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ht="13">
      <c r="DU44" s="754"/>
    </row>
    <row r="45" spans="2:125" ht="13"/>
    <row r="46" spans="2:125" ht="13"/>
    <row r="47" spans="2:125" ht="13"/>
    <row r="48" spans="2:125" ht="13">
      <c r="DT48" s="754"/>
      <c r="DU48" s="754"/>
    </row>
    <row r="49" spans="120:125" ht="13">
      <c r="DU49" s="754"/>
    </row>
    <row r="50" spans="120:125" ht="13">
      <c r="DU50" s="754"/>
    </row>
    <row r="51" spans="120:125" ht="13">
      <c r="DP51" s="754"/>
      <c r="DQ51" s="754"/>
      <c r="DR51" s="754"/>
      <c r="DS51" s="754"/>
      <c r="DT51" s="754"/>
      <c r="DU51" s="754"/>
    </row>
    <row r="52" spans="120:125" ht="13"/>
    <row r="53" spans="120:125" ht="13"/>
    <row r="54" spans="120:125" ht="13">
      <c r="DU54" s="754"/>
    </row>
    <row r="55" spans="120:125" ht="13"/>
    <row r="56" spans="120:125" ht="13"/>
    <row r="57" spans="120:125" ht="13"/>
    <row r="58" spans="120:125" ht="13">
      <c r="DU58" s="754"/>
    </row>
    <row r="59" spans="120:125" ht="13"/>
    <row r="60" spans="120:125" ht="13"/>
    <row r="61" spans="120:125" ht="13"/>
    <row r="62" spans="120:125" ht="13"/>
    <row r="63" spans="120:125" ht="13">
      <c r="DU63" s="754"/>
    </row>
    <row r="64" spans="120:125" ht="13">
      <c r="DT64" s="754"/>
      <c r="DU64" s="754"/>
    </row>
    <row r="65" spans="123:125" ht="13"/>
    <row r="66" spans="123:125" ht="13"/>
    <row r="67" spans="123:125" ht="13"/>
    <row r="68" spans="123:125" ht="13"/>
    <row r="69" spans="123:125" ht="13">
      <c r="DS69" s="754"/>
      <c r="DT69" s="754"/>
      <c r="DU69" s="754"/>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754"/>
    </row>
    <row r="83" spans="116:125" ht="13">
      <c r="DM83" s="754"/>
      <c r="DN83" s="754"/>
      <c r="DO83" s="754"/>
      <c r="DP83" s="754"/>
      <c r="DQ83" s="754"/>
      <c r="DR83" s="754"/>
      <c r="DS83" s="754"/>
      <c r="DT83" s="754"/>
      <c r="DU83" s="754"/>
    </row>
    <row r="84" spans="116:125" ht="13"/>
    <row r="85" spans="116:125" ht="13"/>
    <row r="86" spans="116:125" ht="13"/>
    <row r="87" spans="116:125" ht="13"/>
    <row r="88" spans="116:125" ht="13">
      <c r="DU88" s="754"/>
    </row>
    <row r="89" spans="116:125" ht="13"/>
    <row r="90" spans="116:125" ht="13"/>
    <row r="91" spans="116:125" ht="13"/>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68</v>
      </c>
    </row>
    <row r="120" spans="125:125" ht="13.5" hidden="1" customHeight="1"/>
    <row r="121" spans="125:125" ht="13.5" hidden="1" customHeight="1">
      <c r="DU121" s="754"/>
    </row>
  </sheetData>
  <sheetProtection algorithmName="SHA-512" hashValue="X67S2FMpYR4uNm9YNYMsNWXw8FGh+UEXFeqex99RYRjHdVhVSCQ5zNaZNEKKuRQE+Yj16FgxUORwNjf2109VCg==" saltValue="vqmlObXBRUKHdS/ImuIJ2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zoomScaleSheetLayoutView="55" workbookViewId="0"/>
  </sheetViews>
  <sheetFormatPr defaultColWidth="0" defaultRowHeight="13.5" customHeight="1" zeroHeight="1"/>
  <cols>
    <col min="1" max="125" width="2.4531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ht="13">
      <c r="B2" s="754"/>
      <c r="T2" s="754"/>
    </row>
    <row r="3" spans="1:125" ht="13">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754"/>
      <c r="G33" s="754"/>
      <c r="I33" s="754"/>
    </row>
    <row r="34" spans="2:125" ht="13">
      <c r="C34" s="754"/>
      <c r="P34" s="754"/>
      <c r="R34" s="754"/>
      <c r="U34" s="754"/>
    </row>
    <row r="35" spans="2:125" ht="13">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ht="13">
      <c r="F36" s="754"/>
      <c r="H36" s="754"/>
      <c r="J36" s="754"/>
      <c r="K36" s="754"/>
      <c r="L36" s="754"/>
      <c r="M36" s="754"/>
      <c r="N36" s="754"/>
      <c r="O36" s="754"/>
      <c r="Q36" s="754"/>
      <c r="S36" s="754"/>
      <c r="V36" s="754"/>
    </row>
    <row r="37" spans="2:125" ht="13"/>
    <row r="38" spans="2:125" ht="13"/>
    <row r="39" spans="2:125" ht="13"/>
    <row r="40" spans="2:125" ht="13">
      <c r="U40" s="754"/>
    </row>
    <row r="41" spans="2:125" ht="13">
      <c r="R41" s="754"/>
    </row>
    <row r="42" spans="2:125" ht="13">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ht="13">
      <c r="Q43" s="754"/>
      <c r="S43" s="754"/>
      <c r="V43" s="754"/>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68</v>
      </c>
    </row>
  </sheetData>
  <sheetProtection algorithmName="SHA-512" hashValue="BVYKgnFjRIzb+FXYwOxTSHhXGhyKqq9OU7vpblVmIUbeKNDpcIWbsP7IWujgEj2E+1UqcPLVudSH6UUHDk4BKA==" saltValue="3v+qUsyRV3CGtT+FCUv8e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SheetLayoutView="100" workbookViewId="0"/>
  </sheetViews>
  <sheetFormatPr defaultColWidth="0" defaultRowHeight="13.5" customHeight="1" zeroHeight="1"/>
  <cols>
    <col min="1" max="1" width="8.26953125" style="369" customWidth="1"/>
    <col min="2" max="16" width="14.63281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3</v>
      </c>
    </row>
    <row r="46" spans="2:10" ht="29.25" customHeight="1">
      <c r="B46" s="864" t="s">
        <v>0</v>
      </c>
      <c r="C46" s="868"/>
      <c r="D46" s="868"/>
      <c r="E46" s="872" t="s">
        <v>6</v>
      </c>
      <c r="F46" s="876" t="s">
        <v>228</v>
      </c>
      <c r="G46" s="880" t="s">
        <v>240</v>
      </c>
      <c r="H46" s="880" t="s">
        <v>530</v>
      </c>
      <c r="I46" s="880" t="s">
        <v>531</v>
      </c>
      <c r="J46" s="885" t="s">
        <v>532</v>
      </c>
    </row>
    <row r="47" spans="2:10" ht="57.75" customHeight="1">
      <c r="B47" s="865"/>
      <c r="C47" s="869" t="s">
        <v>10</v>
      </c>
      <c r="D47" s="869"/>
      <c r="E47" s="873"/>
      <c r="F47" s="877">
        <v>42.62</v>
      </c>
      <c r="G47" s="881">
        <v>43.49</v>
      </c>
      <c r="H47" s="881">
        <v>46.54</v>
      </c>
      <c r="I47" s="881">
        <v>50.26</v>
      </c>
      <c r="J47" s="886">
        <v>50.48</v>
      </c>
    </row>
    <row r="48" spans="2:10" ht="57.75" customHeight="1">
      <c r="B48" s="866"/>
      <c r="C48" s="870" t="s">
        <v>14</v>
      </c>
      <c r="D48" s="870"/>
      <c r="E48" s="874"/>
      <c r="F48" s="878">
        <v>5.96</v>
      </c>
      <c r="G48" s="882">
        <v>4.68</v>
      </c>
      <c r="H48" s="882">
        <v>4.25</v>
      </c>
      <c r="I48" s="882">
        <v>6.73</v>
      </c>
      <c r="J48" s="887">
        <v>5.67</v>
      </c>
    </row>
    <row r="49" spans="2:10" ht="57.75" customHeight="1">
      <c r="B49" s="867"/>
      <c r="C49" s="871" t="s">
        <v>18</v>
      </c>
      <c r="D49" s="871"/>
      <c r="E49" s="875"/>
      <c r="F49" s="879">
        <v>4.05</v>
      </c>
      <c r="G49" s="883">
        <v>7.0000000000000007e-002</v>
      </c>
      <c r="H49" s="883">
        <v>2.5099999999999998</v>
      </c>
      <c r="I49" s="883">
        <v>7.2</v>
      </c>
      <c r="J49" s="888">
        <v>3.39</v>
      </c>
    </row>
    <row r="50" spans="2:10" ht="13.5" customHeight="1"/>
  </sheetData>
  <sheetProtection algorithmName="SHA-512" hashValue="ABZHuPmlmiai9XUu7nrsC0k+foiqb4u3FUpYGsXcnguDCUMavmduT/TbdM9CLAp4dmkwLOUvUYZQGOU/QwWSKA==" saltValue="pW1qI+NsdedogDETSBPbq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2022-10-07T07:15:08Z</vt:filetime>
  </property>
</Properties>
</file>